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3.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autoCompressPictures="0" defaultThemeVersion="124226"/>
  <mc:AlternateContent xmlns:mc="http://schemas.openxmlformats.org/markup-compatibility/2006">
    <mc:Choice Requires="x15">
      <x15ac:absPath xmlns:x15ac="http://schemas.microsoft.com/office/spreadsheetml/2010/11/ac" url="C:\Users\VILLALOBOS SAAVEDRA\Desktop\"/>
    </mc:Choice>
  </mc:AlternateContent>
  <xr:revisionPtr revIDLastSave="0" documentId="13_ncr:1_{DD52D72D-4CBE-4BBC-BD5D-BE1589A34116}" xr6:coauthVersionLast="45" xr6:coauthVersionMax="45" xr10:uidLastSave="{00000000-0000-0000-0000-000000000000}"/>
  <bookViews>
    <workbookView xWindow="-120" yWindow="-120" windowWidth="20730" windowHeight="11160" tabRatio="795" activeTab="4" xr2:uid="{00000000-000D-0000-FFFF-FFFF00000000}"/>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8" l="1"/>
  <c r="F60" i="15" l="1"/>
  <c r="F58" i="15"/>
  <c r="D10" i="15"/>
  <c r="F10" i="15"/>
  <c r="G6" i="15"/>
  <c r="E15" i="8" l="1"/>
  <c r="F15" i="8"/>
  <c r="J45" i="20"/>
  <c r="F13" i="15"/>
  <c r="L45" i="20"/>
  <c r="F45" i="15"/>
  <c r="F32" i="15"/>
  <c r="F17" i="15"/>
  <c r="J46" i="20" l="1"/>
  <c r="F23" i="8" l="1"/>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<sst xmlns="http://schemas.openxmlformats.org/spreadsheetml/2006/main" count="549" uniqueCount="314">
  <si>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</si>
  <si>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</si>
  <si>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</si>
  <si>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</si>
  <si>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</si>
  <si>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</si>
  <si>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</si>
  <si>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</si>
  <si>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</si>
  <si>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</si>
  <si>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</si>
  <si>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</si>
  <si>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</si>
  <si>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</si>
  <si>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</si>
  <si>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</si>
  <si>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</si>
  <si>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</si>
  <si>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</si>
  <si>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</si>
  <si>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</si>
  <si>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</si>
  <si>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</si>
  <si>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</si>
  <si>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</si>
  <si>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</si>
  <si>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</si>
  <si>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</si>
  <si>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</si>
  <si>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</si>
  <si>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</si>
  <si>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</si>
  <si>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</si>
  <si>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</si>
  <si>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</si>
  <si>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</si>
  <si>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</si>
  <si>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</si>
  <si>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</si>
  <si>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</si>
  <si>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</si>
  <si>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</si>
  <si>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</si>
  <si>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</si>
  <si>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</si>
  <si>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</si>
  <si>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</si>
  <si>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</si>
  <si>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</si>
  <si>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</si>
  <si>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</si>
  <si>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</si>
  <si>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</si>
  <si>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</si>
  <si>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</si>
  <si>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</si>
  <si>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</si>
  <si>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</si>
  <si>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</si>
  <si>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</si>
  <si>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</si>
  <si>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</si>
  <si>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</si>
  <si>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</si>
  <si>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</si>
  <si>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</si>
  <si>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</si>
  <si>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</si>
  <si>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</si>
  <si>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</si>
  <si>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</si>
  <si>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</si>
  <si>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</si>
  <si>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</si>
  <si>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</si>
  <si>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</si>
  <si>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</si>
  <si>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</si>
  <si>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</si>
  <si>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</si>
  <si>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</si>
  <si>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</si>
  <si>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</si>
  <si>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</si>
  <si>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</si>
  <si>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</si>
  <si>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</si>
  <si>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</si>
  <si>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</si>
  <si>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</si>
  <si>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</si>
  <si>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</si>
  <si>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</si>
  <si>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</si>
  <si>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</si>
  <si>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</si>
  <si>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</si>
  <si>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</si>
  <si>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</si>
  <si>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</si>
  <si>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</si>
  <si>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</si>
  <si>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</si>
  <si>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</si>
  <si>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</si>
  <si>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</si>
  <si>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</si>
  <si>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</si>
  <si>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</si>
  <si>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</si>
  <si>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</si>
  <si>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</si>
  <si>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</si>
  <si>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</si>
  <si>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</si>
  <si>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</si>
  <si>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</si>
  <si>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</si>
  <si>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</si>
  <si>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</si>
  <si>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</si>
  <si>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</si>
  <si>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</si>
  <si>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</si>
  <si>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</si>
  <si>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</si>
  <si>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</si>
  <si>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</si>
  <si>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</si>
  <si>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</si>
  <si>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</si>
  <si>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</si>
  <si>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</si>
  <si>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</si>
  <si>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</si>
  <si>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</si>
  <si>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</si>
  <si>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</si>
  <si>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</si>
  <si>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</si>
  <si>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</si>
  <si>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</si>
  <si>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</si>
  <si>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</si>
  <si>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</si>
  <si>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</si>
  <si>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</si>
  <si>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</si>
  <si>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</si>
  <si>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</si>
  <si>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</si>
  <si>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</si>
  <si>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</si>
  <si>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</si>
  <si>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</si>
  <si>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</si>
  <si>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</si>
  <si>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</si>
  <si>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</si>
  <si>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</si>
  <si>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</si>
  <si>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</si>
  <si>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</si>
  <si>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</si>
  <si>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</si>
  <si>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</si>
  <si>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</si>
  <si>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</si>
  <si>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</si>
  <si>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</si>
  <si>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</si>
  <si>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</si>
  <si>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</si>
  <si>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</si>
  <si>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</si>
  <si>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</si>
  <si>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</si>
  <si>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</si>
  <si>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</si>
  <si>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</si>
  <si>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</si>
  <si>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</si>
  <si>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</si>
  <si>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</si>
  <si>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</si>
  <si>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</si>
  <si>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El sistema de información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</si>
  <si>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Horario de atención de lunes a viernes de 8:00 am - 4:30 pm, jornada continua</t>
  </si>
  <si>
    <t>http://www.aerocivil.gov.co/aerocivil-responde</t>
  </si>
  <si>
    <t>En la herramienta de Gestión de Calidad - ISOLUCION</t>
  </si>
  <si>
    <t>En proceso de actualización</t>
  </si>
  <si>
    <t>Si y las respuestas son publicadas en la cartelera del grupo de atención al ciudadano</t>
  </si>
  <si>
    <t xml:space="preserve">Esta información se encuentra publicada en la página web, una vez se tenga la caracterización se definirá la información dirigida a los diferentes grupos de población </t>
  </si>
  <si>
    <t>Se elaboró un  Manual para el manejo de las PQRSD, se encuentra en revisión por parte de las mesas de trabajo y posterior aprobación de la Dirección General.</t>
  </si>
  <si>
    <t>AÑO 2020</t>
  </si>
  <si>
    <t>Semestre 1</t>
  </si>
  <si>
    <t>Semestre 2</t>
  </si>
  <si>
    <t>AÑO 2021</t>
  </si>
  <si>
    <t>AÑO 2022</t>
  </si>
  <si>
    <t>AÑO 2023</t>
  </si>
  <si>
    <t>En la página web de la Aerocivil se encuentra publicada  la política de tratamiento de datos personales, en el siguiente enlace: http://www.aerocivil.gov.co/atencion/transparencia/HabeasData/Politica-Tratamiento-Datos-Personales.pdf</t>
  </si>
  <si>
    <t>En la página web de la Aerocivil se encuentra publicada  la política de tratamiento de datos personales, en el siguiente enlace: http://www.aerocivil.gov.co/atencion/transparencia/HabeasData/Politica-Tratamiento-Datos-Personales.pdf.  En cuanto al canal presencial y telefónico, la recolección de datos se realiza mediante el Sistema de Gestión Documental, por lo que, se le informa de este requisito al ciudadano previamente . Así mismo, el formulario electrónico de PQRSD dispuesto en el sitio web presenta el aviso de autorización de tratamiento de datos.</t>
  </si>
  <si>
    <t>Se cuenta con una resolución, sin embargo, esta en proyecto de revisión la nueva resolución de PQRSD- TIEMPOS PARAMETRIZADOS</t>
  </si>
  <si>
    <t>La entidad elabora informes de PQRSD trimestralmente y son publicados en el siguiente enlace: http://www.aerocivil.gov.co/atencion/atencionpqrd/informe-de-pqrd</t>
  </si>
  <si>
    <t>La atención en horario adicional se realiza a través de los canales página web y correo electrónico de atención al ciudadano. En la actualidad la aerocivil no brinda servicios en horarios adicionales.</t>
  </si>
  <si>
    <t xml:space="preserve">En este momento el formulario electrónico se encuentra adaptado a dispositivos móviles para realizar PQRSD. </t>
  </si>
  <si>
    <t>(1) Documento de Caracterización de ciudadanos,usuarios y grupos de interés</t>
  </si>
  <si>
    <t>Realizar la caracterización de ciudadanos, usuarios y grupos de interés</t>
  </si>
  <si>
    <t>La Aeronáutica Civil recopila y analiza los datos sobre la percepción de los usuarios que acceden a los diferentes servicios ofrecidos por la entidad trimestralmente.  http://www.aerocivil.gov.co/atencion/participacion/informes - http://www.aerocivil.gov.co/atencion/atencionpqrd/informe-de-pqrd</t>
  </si>
  <si>
    <t xml:space="preserve">Por el momento los ciudadanos pueden hacer seguimiento a sus peticiones a través del canal presencial y telefonico. La consuta a través de la web esta por implementar por parte de la Dirección de informática </t>
  </si>
  <si>
    <t xml:space="preserve">La Aerocivil se encuentra adelantando la Caracterización de ciudadanos, usuarios y grupos de interes para la vigencia 2020. Se han realizado las siguientes actividades: identificación de los grupos de interes, documentación de la Metodología de caracterización, definición mecanismo de recolección de información, elaboración del formulario de captura de información. El formulario fue cargado en una plataforma web para el diligenciamiento de manera digital por parte de la población objetivo (https://forms.office.com/Pages/ResponsePage.aspx?id=wFUnKXvwkUu7boczggnMlpZRbO5xs0lHqnyO_CihCwZUQURKMjI1T1dORE5EUU5WSFc0NFJVMkVOTS4u), a quienes se les envió la encuesta mediante correo electrónico.  </t>
  </si>
  <si>
    <t>La Aerocivil realiza una encuesta para evaluar los procedimientos, instalaciones y la atención de cara al ciudadano: http://www.aerocivil.gov.co/atencion/participacion/informes - http://www.aerocivil.gov.co/atencion/atencionpqrd/informe-de-pqrd</t>
  </si>
  <si>
    <t>La Secretaria General, a través del Grupo de Atención al Ciudadano recibe, radica, direcciona y hace seguimiento a  las PQRSD en cada dependencia competente, verificando el cumplimiento de la norma</t>
  </si>
  <si>
    <t>El Grupo de Atención al ciudadano es la dependencia encargada de asesorar y orientar a los ciudadanos sobre los  trámites y servicios de la Entidad a través de los diferentes canales de atención al ciudadano (presencial, telefónico y correo electrónico).</t>
  </si>
  <si>
    <t>La Aerocivil en la apresente vigencia, ha venido incluyendo temas relacionados con el servicio al ciudadano en el Comité Institucional, en la sesión del 31 de julio de 2020 se presentó la Política de servicio al ciudadano y participación ciudadana. Las evidencias estan reflejadas en las actas de los cómites</t>
  </si>
  <si>
    <t xml:space="preserve">Realizar la actualización del proceso y procedimiento de PQRSD </t>
  </si>
  <si>
    <t xml:space="preserve">Los funcionarios de Atención al ciudadano a nivel nacional han sido capacitados en Lengua de señas. Sin embargo, una vez se realice la actualización a la caracterización de los ciudadanos determinaremos el estudio de la implementación de estas acciones. </t>
  </si>
  <si>
    <t>La atención al ciudadano es en jornada continua</t>
  </si>
  <si>
    <t xml:space="preserve">Puntos de atención al ciudadano </t>
  </si>
  <si>
    <t>(1) Carta del trato digno</t>
  </si>
  <si>
    <t>La política contempla lo establecido en el plan estrategico. La política se encuentra en ISOLUCION.</t>
  </si>
  <si>
    <t>La entidad cuenta con Sistema de Gestión Documental, en el cual se radican todas las PQRSD de manera ordenada</t>
  </si>
  <si>
    <t>la Entidad habilitó los siguientes enlaces con bases de datos: http://www.aerocivil.gov.co/prensa/Pages/Tablero-de-Control-Operacional-Aeron%C3%A1utico-COVID-19.aspx?PagePreview=true; http://meteorologia.aerocivil.gov.co/obs_map; http://www.aerocivil.gov.co/servicios-a-la-navegaci%C3%B3n-aerea/servicio-de-informacion-aeronautica-ais/cat%C3%A1logo-de-datos; http://www.aerocivil.gov.co/atencion/estadisticas-de-las-actividades-aeronauticas/Paginas/default.aspx. Hace falta aperturar conjunto de datos en GOV.CO</t>
  </si>
  <si>
    <t>Se encuentran publicados en la página web de la entidad. Mejorar la visualización del canal virtual</t>
  </si>
  <si>
    <t>Aunque esta información se encuentra publicada en la página web, en el  punto de atención al ciudadano se publica en la pantalla de TV informativa. Falta publicarlas en las regionales</t>
  </si>
  <si>
    <t>http://www.aerocivil.gov.co/atencion/transparencia/mecanismos-de-contacto. Acción de mejora: actualizar carta del trato digno</t>
  </si>
  <si>
    <t xml:space="preserve">http://www.aerocivil.gov.co/atencion/informaci%C3%B3n/protocolos-de-atencion-al-ciudadano, proceso de actualización </t>
  </si>
  <si>
    <t>La Aaerocivil a través de su página web en la sección de "atención al ciudadano- participación ciudadana" ha dispuesto la carta de trato digno a los ciudadanos, la cual
contiene los derechos de los ciudadanos y los medios dispuestos por la Entidad para garantizarlos, el documento puede ser consultado en el siguiente enlace:  http://www.aerocivil.gov.co/atencion/participacion/plan-de-participacion-ciudadana. En procesode actualización</t>
  </si>
  <si>
    <t>No se ha trabajado el tema,es necesario verificar si contamos con personal en las regionales que nos puedan apoyar en este tema</t>
  </si>
  <si>
    <t xml:space="preserve">En el proceso de respuesta al ciudadano el que expide este acto administrtivo es el área que tiene la competencia de dar respuesta. </t>
  </si>
  <si>
    <t>Se realiza seguimiento a las áreas para que respondan dentro de los términos establecidos en la norma</t>
  </si>
  <si>
    <t>X</t>
  </si>
  <si>
    <t>DISEÑE ALTERNATIVAS DE MEJORA</t>
  </si>
  <si>
    <t>RESPONSABLE</t>
  </si>
  <si>
    <t>Grupo Atención al Ciudadano</t>
  </si>
  <si>
    <t>PRODUCTO</t>
  </si>
  <si>
    <t>% AVANCE</t>
  </si>
  <si>
    <t>% AVANCE TOTAL</t>
  </si>
  <si>
    <t>Realizar la evaluación periódica de los servicios ofrecidos por la Aerocivil para recopilar y analizar los datos sobre la percepción de los ciudadanos</t>
  </si>
  <si>
    <t>(1) Proceso y Procedimiento actualizado</t>
  </si>
  <si>
    <t xml:space="preserve">Socializar y aplicar el procedimiento para peticiones incompletas incluido en el Manual de peticiones elaborado por la Oficina Asesora Juridica </t>
  </si>
  <si>
    <t>Manual de peticiones socializado y aplicado</t>
  </si>
  <si>
    <t>(1) Estudio de implementación de acciones para atención accesible</t>
  </si>
  <si>
    <t>Grupo de Atención al Ciudadano</t>
  </si>
  <si>
    <t>Efectivamente la entidad cuenta con los siguientes canales de atención: http://www.aerocivil.gov.co/atencion/informaci%C3%B3n/protocolos-de-atencion-al-ciudadano. Si bien contamos con los canales suficientes y adecuados es necesario reactivar el chat virtual con el que cuenta la entidad y no esta operando</t>
  </si>
  <si>
    <t>Evaluar la posibilidad de reactivar el chat virtual con el que cuenta la entidad y que actualmente no esta operando</t>
  </si>
  <si>
    <t>Reactivación chat virtual</t>
  </si>
  <si>
    <t>Actualizar el protocolo de servicio al ciudadano</t>
  </si>
  <si>
    <t xml:space="preserve">(1) Protocolo de servicio al ciudadano </t>
  </si>
  <si>
    <t>Actualizar la carta del trato digno</t>
  </si>
  <si>
    <t>Aprobar y socializar el Manual interno de peticiones</t>
  </si>
  <si>
    <t>(1) Manual de gestión de peticiones</t>
  </si>
  <si>
    <t>Consulta a través de la web habilitada</t>
  </si>
  <si>
    <t>Dirección de Informática y Grupo de Atención al Ciudadano</t>
  </si>
  <si>
    <t>Se publica en el informe de PQRSD, sin embargo, se realizan encuestas de percepción de servicio y de acuerdo a los resultados obtenidos se dan recomendaciones al area encuestada, lo cual se encuentra evidenciado en el informe publicado en la página web. Asimismo, el grupo realiza seguimiento a las PQRSD e informa a las áreas el cumplimiento de la norma en cuanto a los términos de respuesta. Revisión formato para capturar la información</t>
  </si>
  <si>
    <t>Incluir en el informe trimestral de PQSRD los siguientes temas: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</si>
  <si>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Oficina Asesora Juridica</t>
  </si>
  <si>
    <t>Publicación</t>
  </si>
  <si>
    <t xml:space="preserve">SolicItar a la Dirección de informática la implementación de la consulta de las peticiones a través de la web </t>
  </si>
  <si>
    <t>Aperturar conjunto de datos en GOV.CO. El Grupo de atención al ciudadano entregará un informe de las solicitudes de información.</t>
  </si>
  <si>
    <t>(4) Informe de PQRSD</t>
  </si>
  <si>
    <t>Grupo atención al ciudadano</t>
  </si>
  <si>
    <t>Ejecutar las actividades programadas en el plan de anticorrupción y de atención al ciudadano</t>
  </si>
  <si>
    <t xml:space="preserve">En el plan anticorrupción y de atención al ciudadano  en el componente de transparencia y acceso a la información actividades 4.1 y 4.2 se contempla el desarrollo de medios electrónicos y adecuación de espacios físicos a las personas con discapacidad.                   </t>
  </si>
  <si>
    <t xml:space="preserve">La información sobre la oferta institucional se encuentra actualizada en la página web de la entidad,en SIGA y en el canal presencial. </t>
  </si>
  <si>
    <t>El Protocolo de atención al ciudadano publicado en la página web de la entidad, especifica los grupos que requieren atención preferencial. En el portal web de la entidad hay un slide para niños y niñas:  http://www.aerocivil.gov.co/atencion/informaci%C3%B3n/protocolos-de-atencion-al-ciudadano</t>
  </si>
  <si>
    <t xml:space="preserve">Teniendo en cuenta el acompañamiento realizado por el DNP y el CIDCCA sobre  accesibilidad, el informe presentado por estas entidades, refleja algunas acciones de mejora que debe implementar la entidad, por lo cual, el informe en mención, se remitió a la Dirección de Infraestructura oficio interno No. 2019014772 del 16  de mayo de 2019, área competente para adelantar lo pertinente. En el plan anticorrupción y de atención al ciudadano  en el componente de transparencia y acceso a la información actividades 4.1 y 4.2 se contempla el desarrollo de medios electrónicos y adecuación de espacios físicos a las personas con discapacidad.      </t>
  </si>
  <si>
    <t xml:space="preserve">Se programaron actividades de formación en los siguientes temas:  
Atención al Ciudadano  
Atención al Usuario  
Calidad del Servicio  
Atención al ciudadano:  
lenguaje de señas </t>
  </si>
  <si>
    <t>Solicitud a DTH</t>
  </si>
  <si>
    <t xml:space="preserve">Para la vigencia 2020 – 2021 los servidores de carrera administrativa pactaron compromisos orientados al servicio al ciudadano.  </t>
  </si>
  <si>
    <t>Implementar mecanismos para evaluar tanto a los servidores de carrera como a los provisionales</t>
  </si>
  <si>
    <t>Dirección de Talento Humano</t>
  </si>
  <si>
    <t>Evaluación del tema por parte de DTH</t>
  </si>
  <si>
    <t xml:space="preserve">La Oficina de Atención al Ciudadano presta al servicio al ciudadano de acuerdo con las normas legales vigentes </t>
  </si>
  <si>
    <t xml:space="preserve">En algunas oportunidades se clasifica como derecho de petición a denuncias, generando un término de respuesta que no corresponde y por lo tanto algunas veces se marca como incumplido, sin que dicho término aplique. Acción de mejora: Capacitar a los funcionarios encargados de clasificar los documentos que son recibidos en la Entida. </t>
  </si>
  <si>
    <t>No con la oportunidad que pueda ser requerida. Se tiene definida la Política de Datos Personales, pero no se tiene definidos los procesos que deben seguirse en cada área para su tratamiento. Esto es una tarea que debe realizar cada proceso</t>
  </si>
  <si>
    <t>En el Modelo de Seguridad y Privacidad de la Información – MSPI, adoptado mediante la resolución 0415 de 2019, están definidas las políticas, normas, procedimientos, estándares, lineamientos y controles establecidos por la Entidad con el fin de preservar la confidencialidad, integridad y disponibilidad de los activos de información garantizando su buen uso y la privacidad de los datos. Este Modelo debe ser aplicado a todos los procesos, servicios y demás escenarios donde se desarrollen las actividades de la UAEAC. Una política relacionada es la PO-01 Acceso a la información.</t>
  </si>
  <si>
    <t xml:space="preserve">Se realiza cuando existe un requerimiento por parte del titular de la información, teniendo en cuenta que los ciudadanos solicitan trámites y servicios de manera recurrente. Se tiene la política y depende de los procesos y de los responsables su aplicabilidad y gestión. </t>
  </si>
  <si>
    <t xml:space="preserve">Revisar la normatividad de tratamiento de datos personales y verificar a través de Oficina Asesora de Planeación el procedimiento de aplicación en el proceso de cada dependencia. </t>
  </si>
  <si>
    <t>Proceso en cada dependencia</t>
  </si>
  <si>
    <t>Todas las dependencias</t>
  </si>
  <si>
    <t xml:space="preserve">Incluir los criterios en el Sistema de Gestión Documental  </t>
  </si>
  <si>
    <t xml:space="preserve">El sistema de información para el registro ordenado y la gestión de peticiones, quejas, reclamos y denuncias incorpora los siguientes criterios:
- Existe un responsable(s) de la administración del Sistema
- Permite adjuntar archivos y/o documentos
- Permite la protección de los datos personales de los usuarios.
</t>
  </si>
  <si>
    <t xml:space="preserve">El sistema de informacióon para el registro ordenado y la gestión de peticiones, quejas, reclamos y denuncias incorpora los siguientes criterios:
- Existe un responsable(s) de la administración del Sistema  si
- Permite adjuntar archivos y/o documentos si
- Brinda opciones para que el ciudadano pueda elegir el medio por el cual quiere recibir la respuesta no
- Permite la protección de los datos personales de los usuarios. si
- Permite la centralización de todas las peticiones, quejas, reclamos y denuncias, que ingresan por los diversos medios o canales no
- Cuenta con un enlace de ayuda en donde se detallen las características, requisitos y plazos de respuesta de cada tipo de solicitud. no
- Emite mensaje de confirmación del recibido por parte de la entidad no
- Emite mensaje de falla, propio del aplicativo, indicando el motivo de la misma y la opción con la que cuenta el peticionario no
- Permite hacer seguimiento al ciudadano del estado de la petición, queja, reclamo y denuncia no
- Permite monitorear la recepción y respuesta oportuna de peticiones, quejas, reclamos y denuncias. parcialmente
- Asigna único y consecutivo número de radicado e radicado de PQRS y otras comunicaciones oficiales, independiente del canal de ingreso (presencial, telefónico, correo electrónico, web, etc) </t>
  </si>
  <si>
    <t xml:space="preserve">Incluir en el nuevo sistema de gestión documental los siguientes criterios:
- Existe un responsable(s) de la administración del Sistema  si
- Permite adjuntar archivos y/o documentos si
- Brinda opciones para que el ciudadano pueda elegir el medio por el cual quiere recibir la respuesta no
- Permite la protección de los datos personales de los usuarios. si
- Permite la centralización de todas las peticiones, quejas, reclamos y denuncias, que ingresan por los diversos medios o canales no
- Cuenta con un enlace de ayuda en donde se detallen las características, requisitos y plazos de respuesta de cada tipo de solicitud. no
- Emite mensaje de confirmación del recibido por parte de la entidad no
- Emite mensaje de falla, propio del aplicativo, indicando el motivo de la misma y la opción con la que cuenta el peticionario no
- Permite hacer seguimiento al ciudadano del estado de la petición, queja, reclamo y denuncia no
- Permite monitorear la recepción y respuesta oportuna de peticiones, quejas, reclamos y denuncias. parcialmente
- Asigna único y consecutivo número de radicado e radicado de PQRS y otras comunicaciones oficiales, independiente del canal de ingreso (presencial, telefónico, correo electrónico, web, etc) </t>
  </si>
  <si>
    <t>(4) Informes con la evaluación de los servicios ofrecidos por la Aerocivil</t>
  </si>
  <si>
    <t>un (1) conjunto de datos dispuestos para consulta en la página web de la entidad.</t>
  </si>
  <si>
    <t>un (1) conjunto de datos dispuestos para consultar en la página web de la entidad.</t>
  </si>
  <si>
    <t>Oficina Asesora Juridica/ Grupo de Atención al Ciudadano</t>
  </si>
  <si>
    <t>Documentar y revisar la Política de Servicio al ciudadano y  Participación ciudadana</t>
  </si>
  <si>
    <t>Documento de Política de Política de Servicio al ciudadano y  Participación ciudadana documentado y revisado</t>
  </si>
  <si>
    <t>(1) Manual de gestión de peticiones Socializado</t>
  </si>
  <si>
    <t>Dirección de Talento Humano, Dirección de Infraestructura Aeroportuaria, Grupo de Atención al Ciudadano</t>
  </si>
  <si>
    <t>Un (1) conjunto de datos misionales aperturados en el portal de  Datos en GOV.CO</t>
  </si>
  <si>
    <t>Dirección de informática- Oficina Asesora de planeación-Grupo de Atención al Ciudadano/ Direcciones misionales</t>
  </si>
  <si>
    <t>Dirección de informática- Grupo de Atención al Ciudadano/ Direcciones misionales</t>
  </si>
  <si>
    <t>Identificar y publicar la infomación que debe ser dirigida a los diferentes grupos de población una vez se realice la caracterización de ciudadanos, usuarios y grupos de interés</t>
  </si>
  <si>
    <t>(1) Informe con la información que debe ser dirigida a los grupos de interés
Contenidos dispuestos a grupos de interés en la página web</t>
  </si>
  <si>
    <t>Grupo de Atención al Ciudadano/ Grupo de Comunicación y Prensa/ área misional o de apoyo</t>
  </si>
  <si>
    <t>Dirección General/Oficina Asesora Juridica/ Secretaría General</t>
  </si>
  <si>
    <t>Grupo de Comunicación  y prensa</t>
  </si>
  <si>
    <t>Dirección de informática
Grupo de Atención al Ciudadano</t>
  </si>
  <si>
    <t>1. Acciones del Plan Anticorrupción y de Atención al Ciudadano implementadas.  Diagnóstico y acciones de mejora</t>
  </si>
  <si>
    <t>Grupo de Atención al Ciudadano
Dirección de Informática y Dirección de Talento Humano</t>
  </si>
  <si>
    <t>Gestionar el estudio de la implementación de acciones para garantizar una atención accesible, una vez se realice la actualización a la caracterización de los ciudadanos</t>
  </si>
  <si>
    <t>Ejecutar las actividades programadas en el plan de anticorrupción y de atención al ciudadano, recopilar  información respecto de la infraestructura física de los puntos de atención al ciudadano en los diferentes aeropuertos y gestionar las acciones pertinentes</t>
  </si>
  <si>
    <t>Revisar y mejorar la visualización de las bases de datos con información relevante para el ciudadano</t>
  </si>
  <si>
    <t>Fortalecer la publicación de información relevante para los ciudadanos en los puntos de atención al ciudadano</t>
  </si>
  <si>
    <t xml:space="preserve">Implementar con cobertura nacional mecanismos para evaluar tanto a los servidores públicos de carrera- provisionales, en temas relacionados con servicio al ciudadano orientadas al fortalecimiento de la política de servicio al ciudadano dentro de la Aerocivil.  </t>
  </si>
  <si>
    <t>Recopilar  información respecto de la infraestructura física de los puntos de atención al ciudadano en los diferentes aeropuertos y gestionar las acciones pertinentes</t>
  </si>
  <si>
    <t>Grupo de Atención al Ciudadano- Dirección de  Infraestructura</t>
  </si>
  <si>
    <t>(1) Informe</t>
  </si>
  <si>
    <t>Se han realizado adecuaciones fisicas en elpunto deatención al ciudadano, ubicado en la ciudad de Bogotá</t>
  </si>
  <si>
    <t>PLAN DE ACCIÓN POLÍTICA DE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</si>
</sst>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6"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u/>
      <sz val="10"/>
      <color theme="10"/>
      <name val="Calibri"/>
      <family val="2"/>
      <scheme val="minor"/>
    </font>
    <font>
      <sz val="10"/>
      <color rgb="FFFF0000"/>
      <name val="Arial"/>
      <family val="2"/>
    </font>
    <font>
      <sz val="8"/>
      <name val="Calibri"/>
      <family val="2"/>
      <scheme val="minor"/>
    </font>
    <font>
      <sz val="11"/>
      <color rgb="FFFF0000"/>
      <name val="Arial"/>
      <family val="2"/>
    </font>
    <font>
      <sz val="10"/>
      <color theme="3" tint="-0.249977111117893"/>
      <name val="Arial"/>
      <family val="2"/>
    </font>
    <font>
      <sz val="11"/>
      <color theme="3" tint="-0.249977111117893"/>
      <name val="Arial"/>
      <family val="2"/>
    </font>
    <font>
      <sz val="48"/>
      <color theme="1"/>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9">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hair">
        <color theme="4" tint="-0.499984740745262"/>
      </left>
      <right/>
      <top style="thin">
        <color theme="4" tint="-0.499984740745262"/>
      </top>
      <bottom style="hair">
        <color theme="4" tint="-0.499984740745262"/>
      </bottom>
      <diagonal/>
    </border>
    <border>
      <left style="hair">
        <color theme="4" tint="-0.499984740745262"/>
      </left>
      <right/>
      <top style="hair">
        <color theme="4" tint="-0.499984740745262"/>
      </top>
      <bottom style="thin">
        <color theme="4" tint="-0.499984740745262"/>
      </bottom>
      <diagonal/>
    </border>
    <border>
      <left style="hair">
        <color theme="4" tint="-0.499984740745262"/>
      </left>
      <right/>
      <top style="hair">
        <color theme="4" tint="-0.499984740745262"/>
      </top>
      <bottom style="hair">
        <color theme="4" tint="-0.499984740745262"/>
      </bottom>
      <diagonal/>
    </border>
    <border>
      <left style="dotted">
        <color rgb="FF002060"/>
      </left>
      <right style="dashed">
        <color rgb="FF002060"/>
      </right>
      <top style="dashed">
        <color rgb="FF002060"/>
      </top>
      <bottom/>
      <diagonal/>
    </border>
    <border>
      <left/>
      <right style="dashed">
        <color rgb="FF002060"/>
      </right>
      <top style="dashed">
        <color rgb="FF002060"/>
      </top>
      <bottom/>
      <diagonal/>
    </border>
    <border>
      <left/>
      <right style="dashed">
        <color rgb="FF00206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002060"/>
      </top>
      <bottom/>
      <diagonal/>
    </border>
    <border>
      <left style="dashed">
        <color rgb="FF002060"/>
      </left>
      <right style="dashed">
        <color rgb="FF002060"/>
      </right>
      <top/>
      <bottom/>
      <diagonal/>
    </border>
    <border>
      <left style="dashed">
        <color rgb="FF002060"/>
      </left>
      <right style="dashed">
        <color rgb="FF002060"/>
      </right>
      <top/>
      <bottom style="dashed">
        <color rgb="FF002060"/>
      </bottom>
      <diagonal/>
    </border>
    <border>
      <left style="dashed">
        <color rgb="FF002060"/>
      </left>
      <right style="thin">
        <color rgb="FF002060"/>
      </right>
      <top/>
      <bottom style="dashed">
        <color rgb="FF002060"/>
      </bottom>
      <diagonal/>
    </border>
    <border>
      <left style="dotted">
        <color rgb="FF002060"/>
      </left>
      <right style="dashed">
        <color rgb="FF002060"/>
      </right>
      <top/>
      <bottom style="dashed">
        <color rgb="FF002060"/>
      </bottom>
      <diagonal/>
    </border>
    <border>
      <left style="dashed">
        <color rgb="FF002060"/>
      </left>
      <right/>
      <top/>
      <bottom style="dashed">
        <color rgb="FF002060"/>
      </bottom>
      <diagonal/>
    </border>
    <border>
      <left/>
      <right style="dashed">
        <color rgb="FF002060"/>
      </right>
      <top/>
      <bottom style="dashed">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8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1" xfId="0" applyFont="1" applyFill="1" applyBorder="1" applyAlignment="1">
      <alignment vertical="center"/>
    </xf>
    <xf numFmtId="0" fontId="2" fillId="12" borderId="33" xfId="0" applyFont="1" applyFill="1" applyBorder="1" applyAlignment="1">
      <alignment vertical="center"/>
    </xf>
    <xf numFmtId="0" fontId="2" fillId="8" borderId="33" xfId="0" applyFont="1" applyFill="1" applyBorder="1" applyAlignment="1">
      <alignment vertical="center"/>
    </xf>
    <xf numFmtId="0" fontId="2" fillId="3" borderId="33" xfId="0" applyFont="1" applyFill="1" applyBorder="1" applyAlignment="1">
      <alignment vertical="center"/>
    </xf>
    <xf numFmtId="0" fontId="2" fillId="7" borderId="35"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39" xfId="0" applyFont="1" applyFill="1" applyBorder="1" applyAlignment="1">
      <alignment horizontal="center" vertical="center" wrapText="1"/>
    </xf>
    <xf numFmtId="0" fontId="30" fillId="0" borderId="0" xfId="0" applyFont="1" applyAlignment="1">
      <alignment horizontal="center" vertical="top"/>
    </xf>
    <xf numFmtId="0" fontId="29" fillId="5" borderId="40"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0" xfId="0" applyFont="1" applyFill="1" applyBorder="1" applyAlignment="1">
      <alignment horizontal="center" vertical="center" wrapText="1"/>
    </xf>
    <xf numFmtId="0" fontId="29" fillId="5" borderId="58" xfId="0" applyFont="1" applyFill="1" applyBorder="1" applyAlignment="1">
      <alignment horizontal="center" vertical="center" wrapText="1"/>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5" fillId="0" borderId="19" xfId="0" applyFont="1" applyFill="1" applyBorder="1" applyAlignment="1">
      <alignment horizontal="center" vertical="center" wrapText="1"/>
    </xf>
    <xf numFmtId="0" fontId="39" fillId="0" borderId="42" xfId="0" applyFont="1" applyBorder="1" applyAlignment="1">
      <alignment vertical="center" wrapText="1"/>
    </xf>
    <xf numFmtId="0" fontId="36" fillId="0" borderId="42" xfId="0" applyFont="1" applyBorder="1" applyAlignment="1">
      <alignment horizontal="center" vertical="center"/>
    </xf>
    <xf numFmtId="0" fontId="40" fillId="2" borderId="45" xfId="0" applyFont="1" applyFill="1" applyBorder="1" applyAlignment="1">
      <alignment horizontal="left" vertical="center" wrapText="1"/>
    </xf>
    <xf numFmtId="0" fontId="40" fillId="2" borderId="46" xfId="0" applyFont="1" applyFill="1" applyBorder="1" applyAlignment="1">
      <alignment vertical="center" wrapText="1"/>
    </xf>
    <xf numFmtId="0" fontId="40" fillId="2" borderId="46" xfId="0" applyFont="1" applyFill="1" applyBorder="1" applyAlignment="1">
      <alignment horizontal="center" vertical="center" wrapText="1"/>
    </xf>
    <xf numFmtId="0" fontId="39" fillId="0" borderId="43" xfId="0" applyFont="1" applyBorder="1" applyAlignment="1">
      <alignment vertical="center" wrapText="1"/>
    </xf>
    <xf numFmtId="0" fontId="36" fillId="0" borderId="43"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9" xfId="0" applyFont="1" applyFill="1" applyBorder="1" applyAlignment="1">
      <alignment horizontal="left" vertical="center" wrapText="1"/>
    </xf>
    <xf numFmtId="0" fontId="40" fillId="2" borderId="50" xfId="0" applyFont="1" applyFill="1" applyBorder="1" applyAlignment="1">
      <alignment vertical="center" wrapText="1"/>
    </xf>
    <xf numFmtId="0" fontId="40" fillId="2" borderId="50" xfId="0" applyFont="1" applyFill="1" applyBorder="1" applyAlignment="1">
      <alignment horizontal="center" vertical="center" wrapText="1"/>
    </xf>
    <xf numFmtId="0" fontId="39" fillId="9" borderId="42" xfId="0" applyFont="1" applyFill="1" applyBorder="1" applyAlignment="1">
      <alignment vertical="center" wrapText="1"/>
    </xf>
    <xf numFmtId="0" fontId="39" fillId="9" borderId="43" xfId="0" applyFont="1" applyFill="1" applyBorder="1" applyAlignment="1">
      <alignment vertical="center" wrapText="1"/>
    </xf>
    <xf numFmtId="0" fontId="39" fillId="9" borderId="44" xfId="0" applyFont="1" applyFill="1" applyBorder="1" applyAlignment="1">
      <alignment vertical="center" wrapText="1"/>
    </xf>
    <xf numFmtId="0" fontId="39" fillId="10" borderId="42" xfId="0" applyFont="1" applyFill="1" applyBorder="1" applyAlignment="1">
      <alignment vertical="center" wrapText="1"/>
    </xf>
    <xf numFmtId="0" fontId="39" fillId="10" borderId="44" xfId="0" applyFont="1" applyFill="1" applyBorder="1" applyAlignment="1">
      <alignment vertical="center" wrapText="1"/>
    </xf>
    <xf numFmtId="0" fontId="39" fillId="10" borderId="43"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39" xfId="0" applyFont="1" applyFill="1" applyBorder="1" applyAlignment="1">
      <alignment vertical="top" wrapText="1"/>
    </xf>
    <xf numFmtId="0" fontId="28" fillId="0" borderId="40" xfId="0" applyFont="1" applyFill="1" applyBorder="1" applyAlignment="1">
      <alignment vertical="top" wrapText="1"/>
    </xf>
    <xf numFmtId="0" fontId="28" fillId="0" borderId="41" xfId="0" applyFont="1" applyFill="1" applyBorder="1" applyAlignment="1">
      <alignment vertical="top" wrapText="1"/>
    </xf>
    <xf numFmtId="0" fontId="28" fillId="0" borderId="51" xfId="0" applyFont="1" applyFill="1" applyBorder="1" applyAlignment="1">
      <alignment vertical="top" wrapText="1"/>
    </xf>
    <xf numFmtId="0" fontId="5" fillId="0" borderId="40" xfId="0" applyFont="1" applyFill="1" applyBorder="1" applyAlignment="1">
      <alignment vertical="top" wrapText="1"/>
    </xf>
    <xf numFmtId="0" fontId="28" fillId="0" borderId="59" xfId="0" applyFont="1" applyFill="1" applyBorder="1" applyAlignment="1">
      <alignment vertical="top" wrapText="1"/>
    </xf>
    <xf numFmtId="0" fontId="28" fillId="0" borderId="61" xfId="0" applyFont="1" applyFill="1" applyBorder="1" applyAlignment="1">
      <alignment vertical="top" wrapText="1"/>
    </xf>
    <xf numFmtId="0" fontId="24" fillId="5" borderId="0" xfId="0" applyFont="1" applyFill="1"/>
    <xf numFmtId="0" fontId="49" fillId="0" borderId="40" xfId="2"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41" xfId="0" applyFont="1" applyFill="1" applyBorder="1" applyAlignment="1">
      <alignment vertical="top" wrapText="1"/>
    </xf>
    <xf numFmtId="0" fontId="5" fillId="10" borderId="44" xfId="0" applyFont="1" applyFill="1" applyBorder="1" applyAlignment="1">
      <alignment vertical="center" wrapText="1"/>
    </xf>
    <xf numFmtId="0" fontId="5" fillId="10" borderId="43" xfId="0" applyFont="1" applyFill="1" applyBorder="1" applyAlignment="1">
      <alignment vertical="center" wrapText="1"/>
    </xf>
    <xf numFmtId="0" fontId="5" fillId="0" borderId="40" xfId="0" applyFont="1" applyFill="1" applyBorder="1" applyAlignment="1">
      <alignment horizontal="center" vertical="center" wrapText="1"/>
    </xf>
    <xf numFmtId="0" fontId="5" fillId="9" borderId="42" xfId="0" applyFont="1" applyFill="1" applyBorder="1" applyAlignment="1">
      <alignment vertical="center" wrapText="1"/>
    </xf>
    <xf numFmtId="0" fontId="5" fillId="9" borderId="44" xfId="0" applyFont="1" applyFill="1" applyBorder="1" applyAlignment="1">
      <alignment vertical="center" wrapText="1"/>
    </xf>
    <xf numFmtId="0" fontId="5" fillId="0" borderId="39" xfId="0" applyFont="1" applyFill="1" applyBorder="1" applyAlignment="1">
      <alignment vertical="top" wrapText="1"/>
    </xf>
    <xf numFmtId="0" fontId="40" fillId="2" borderId="74" xfId="0" applyFont="1" applyFill="1" applyBorder="1" applyAlignment="1">
      <alignment vertical="center" wrapText="1"/>
    </xf>
    <xf numFmtId="0" fontId="40" fillId="2" borderId="76" xfId="0" applyFont="1" applyFill="1" applyBorder="1" applyAlignment="1">
      <alignment vertical="center" wrapText="1"/>
    </xf>
    <xf numFmtId="0" fontId="40" fillId="2" borderId="75" xfId="0" applyFont="1" applyFill="1" applyBorder="1" applyAlignment="1">
      <alignment vertical="center" wrapText="1"/>
    </xf>
    <xf numFmtId="0" fontId="26" fillId="15" borderId="78" xfId="0" applyFont="1" applyFill="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14" fontId="5" fillId="0" borderId="1" xfId="0" applyNumberFormat="1" applyFont="1" applyBorder="1" applyAlignment="1">
      <alignment vertical="center"/>
    </xf>
    <xf numFmtId="0" fontId="6" fillId="0" borderId="1" xfId="0" applyFont="1" applyBorder="1" applyAlignment="1">
      <alignment horizontal="center" vertical="center"/>
    </xf>
    <xf numFmtId="0" fontId="38" fillId="0" borderId="1" xfId="0" applyFont="1" applyBorder="1" applyAlignment="1">
      <alignment vertical="center"/>
    </xf>
    <xf numFmtId="0" fontId="5" fillId="0" borderId="1" xfId="0" applyFont="1" applyBorder="1" applyAlignment="1">
      <alignment vertical="center"/>
    </xf>
    <xf numFmtId="9" fontId="5" fillId="0" borderId="1" xfId="0" applyNumberFormat="1" applyFont="1" applyBorder="1" applyAlignment="1">
      <alignment horizontal="center" vertical="center" wrapText="1"/>
    </xf>
    <xf numFmtId="0" fontId="5" fillId="0" borderId="1" xfId="0" applyFont="1" applyFill="1" applyBorder="1" applyAlignment="1">
      <alignment vertical="center" wrapText="1"/>
    </xf>
    <xf numFmtId="0" fontId="50" fillId="0" borderId="1" xfId="0" applyFont="1" applyBorder="1" applyAlignment="1">
      <alignment vertical="center"/>
    </xf>
    <xf numFmtId="0" fontId="50" fillId="0" borderId="1" xfId="0" applyFont="1" applyFill="1" applyBorder="1" applyAlignment="1">
      <alignment vertical="center"/>
    </xf>
    <xf numFmtId="0" fontId="5" fillId="0" borderId="1" xfId="0" applyFont="1" applyBorder="1" applyAlignment="1">
      <alignment horizontal="center" vertical="center"/>
    </xf>
    <xf numFmtId="0" fontId="50" fillId="0" borderId="1" xfId="0" applyFont="1" applyFill="1" applyBorder="1" applyAlignment="1">
      <alignment vertical="center" wrapText="1"/>
    </xf>
    <xf numFmtId="9" fontId="5" fillId="0" borderId="1" xfId="0" applyNumberFormat="1" applyFont="1" applyBorder="1" applyAlignment="1">
      <alignment horizontal="center" vertical="center"/>
    </xf>
    <xf numFmtId="0" fontId="39" fillId="10" borderId="1" xfId="0" applyFont="1" applyFill="1" applyBorder="1" applyAlignment="1">
      <alignment vertical="center" wrapText="1"/>
    </xf>
    <xf numFmtId="0" fontId="5" fillId="10" borderId="1" xfId="0" applyFont="1" applyFill="1" applyBorder="1" applyAlignment="1">
      <alignment vertical="center" wrapText="1"/>
    </xf>
    <xf numFmtId="0" fontId="5" fillId="9" borderId="1" xfId="0" applyFont="1" applyFill="1" applyBorder="1" applyAlignment="1">
      <alignment vertical="center" wrapText="1"/>
    </xf>
    <xf numFmtId="14" fontId="5" fillId="0" borderId="1" xfId="0" applyNumberFormat="1" applyFont="1" applyBorder="1" applyAlignment="1">
      <alignment horizontal="center" vertical="center"/>
    </xf>
    <xf numFmtId="0" fontId="50" fillId="0" borderId="1" xfId="0" applyFont="1" applyBorder="1" applyAlignment="1">
      <alignment horizontal="center" vertical="center" wrapText="1"/>
    </xf>
    <xf numFmtId="0" fontId="52" fillId="0" borderId="1" xfId="0" applyFont="1" applyBorder="1" applyAlignment="1">
      <alignment horizontal="center" vertical="center"/>
    </xf>
    <xf numFmtId="0" fontId="5" fillId="9" borderId="43" xfId="0" applyFont="1" applyFill="1" applyBorder="1" applyAlignment="1">
      <alignment vertical="center" wrapText="1"/>
    </xf>
    <xf numFmtId="0" fontId="53" fillId="0" borderId="1" xfId="0" applyFont="1" applyBorder="1" applyAlignment="1">
      <alignment horizontal="center"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9" fontId="54" fillId="0" borderId="1" xfId="0" applyNumberFormat="1" applyFont="1" applyBorder="1" applyAlignment="1">
      <alignment horizontal="center" vertical="center"/>
    </xf>
    <xf numFmtId="0" fontId="53" fillId="0" borderId="1" xfId="0" applyFont="1" applyBorder="1" applyAlignment="1">
      <alignment vertical="center"/>
    </xf>
    <xf numFmtId="0" fontId="53" fillId="0" borderId="1" xfId="0" applyFont="1" applyBorder="1" applyAlignment="1">
      <alignment vertical="center" wrapText="1"/>
    </xf>
    <xf numFmtId="0" fontId="53" fillId="0" borderId="1" xfId="0" applyFont="1" applyBorder="1" applyAlignment="1">
      <alignment horizontal="center" vertical="center"/>
    </xf>
    <xf numFmtId="14" fontId="53" fillId="0" borderId="1" xfId="0" applyNumberFormat="1" applyFont="1" applyBorder="1" applyAlignment="1">
      <alignment horizontal="left" vertical="center" wrapText="1"/>
    </xf>
    <xf numFmtId="0" fontId="53" fillId="10" borderId="1" xfId="0" applyFont="1" applyFill="1" applyBorder="1" applyAlignment="1">
      <alignment vertical="center" wrapText="1"/>
    </xf>
    <xf numFmtId="0" fontId="5" fillId="0" borderId="1" xfId="0" applyFont="1" applyBorder="1" applyAlignment="1">
      <alignment horizontal="center" vertical="center" wrapText="1"/>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7" fillId="13" borderId="63" xfId="0" applyFont="1" applyFill="1" applyBorder="1" applyAlignment="1">
      <alignment horizontal="center" vertical="center"/>
    </xf>
    <xf numFmtId="0" fontId="7" fillId="13" borderId="64" xfId="0" applyFont="1" applyFill="1" applyBorder="1" applyAlignment="1">
      <alignment horizontal="center" vertical="center"/>
    </xf>
    <xf numFmtId="0" fontId="7" fillId="13" borderId="65"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164" fontId="9" fillId="0" borderId="38" xfId="0" applyNumberFormat="1" applyFont="1" applyBorder="1" applyAlignment="1">
      <alignment horizontal="center" vertical="center" wrapText="1"/>
    </xf>
    <xf numFmtId="0" fontId="47" fillId="0" borderId="38" xfId="0" applyFont="1" applyBorder="1" applyAlignment="1">
      <alignment horizontal="center" vertical="center" wrapText="1"/>
    </xf>
    <xf numFmtId="0" fontId="45" fillId="0" borderId="38" xfId="0" applyFont="1" applyBorder="1" applyAlignment="1">
      <alignment horizontal="center" vertical="center" wrapText="1"/>
    </xf>
    <xf numFmtId="164" fontId="24" fillId="0" borderId="38" xfId="0" applyNumberFormat="1" applyFont="1" applyBorder="1" applyAlignment="1">
      <alignment horizontal="center" vertical="center" wrapText="1"/>
    </xf>
    <xf numFmtId="164" fontId="25" fillId="0" borderId="38" xfId="0" applyNumberFormat="1" applyFont="1" applyBorder="1" applyAlignment="1">
      <alignment horizontal="center" vertical="center" wrapText="1"/>
    </xf>
    <xf numFmtId="0" fontId="46" fillId="0" borderId="38"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54" xfId="0" applyFont="1" applyBorder="1" applyAlignment="1">
      <alignment horizontal="center" vertical="center" wrapText="1"/>
    </xf>
    <xf numFmtId="164" fontId="24" fillId="0" borderId="52" xfId="0" applyNumberFormat="1" applyFont="1" applyBorder="1" applyAlignment="1">
      <alignment horizontal="center" vertical="center" wrapText="1"/>
    </xf>
    <xf numFmtId="164" fontId="24" fillId="0" borderId="54" xfId="0" applyNumberFormat="1" applyFont="1" applyBorder="1" applyAlignment="1">
      <alignment horizontal="center" vertical="center" wrapText="1"/>
    </xf>
    <xf numFmtId="164" fontId="24" fillId="0" borderId="38" xfId="0" applyNumberFormat="1"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67" xfId="0" applyFont="1" applyFill="1" applyBorder="1" applyAlignment="1">
      <alignment horizontal="center" vertical="center" wrapText="1"/>
    </xf>
    <xf numFmtId="0" fontId="26" fillId="14" borderId="28" xfId="0" applyFont="1" applyFill="1" applyBorder="1" applyAlignment="1">
      <alignment horizontal="center" vertical="center" wrapText="1"/>
    </xf>
    <xf numFmtId="0" fontId="26" fillId="14" borderId="69" xfId="0" applyFont="1" applyFill="1" applyBorder="1" applyAlignment="1">
      <alignment horizontal="center" vertical="center" wrapText="1"/>
    </xf>
    <xf numFmtId="0" fontId="43" fillId="14" borderId="27" xfId="0" applyFont="1" applyFill="1" applyBorder="1" applyAlignment="1">
      <alignment horizontal="center" vertical="center" wrapText="1"/>
    </xf>
    <xf numFmtId="0" fontId="44" fillId="14" borderId="66"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68" xfId="0" applyFill="1" applyBorder="1" applyAlignment="1">
      <alignment horizontal="center" vertical="center" wrapText="1"/>
    </xf>
    <xf numFmtId="0" fontId="23" fillId="0" borderId="24" xfId="0" applyFont="1" applyFill="1" applyBorder="1" applyAlignment="1">
      <alignment horizontal="center" vertical="center"/>
    </xf>
    <xf numFmtId="0" fontId="20" fillId="0" borderId="25"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0" fontId="45" fillId="0" borderId="53" xfId="0" applyFont="1" applyBorder="1" applyAlignment="1">
      <alignment horizontal="center" vertical="center" wrapText="1"/>
    </xf>
    <xf numFmtId="164" fontId="24" fillId="0" borderId="55" xfId="0" applyNumberFormat="1" applyFont="1" applyBorder="1" applyAlignment="1">
      <alignment horizontal="center" vertical="center" wrapText="1"/>
    </xf>
    <xf numFmtId="164" fontId="24" fillId="0" borderId="56" xfId="0" applyNumberFormat="1"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5" fillId="0" borderId="52" xfId="0" applyNumberFormat="1" applyFont="1" applyBorder="1" applyAlignment="1">
      <alignment horizontal="center" vertical="center" wrapText="1"/>
    </xf>
    <xf numFmtId="164" fontId="25" fillId="0" borderId="54" xfId="0" applyNumberFormat="1" applyFont="1" applyBorder="1" applyAlignment="1">
      <alignment horizontal="center" vertical="center" wrapText="1"/>
    </xf>
    <xf numFmtId="164" fontId="25" fillId="0" borderId="53" xfId="0" applyNumberFormat="1" applyFont="1" applyBorder="1" applyAlignment="1">
      <alignment horizontal="center" vertical="center" wrapText="1"/>
    </xf>
    <xf numFmtId="0" fontId="45" fillId="0" borderId="52" xfId="0" applyFont="1" applyFill="1" applyBorder="1" applyAlignment="1">
      <alignment horizontal="center" vertical="center" wrapText="1"/>
    </xf>
    <xf numFmtId="0" fontId="45" fillId="0" borderId="53" xfId="0"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9" fontId="6" fillId="0" borderId="1" xfId="0" applyNumberFormat="1" applyFont="1" applyBorder="1" applyAlignment="1">
      <alignment horizontal="center" vertical="center"/>
    </xf>
    <xf numFmtId="0" fontId="26" fillId="15" borderId="36"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77" xfId="0" applyFont="1" applyFill="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0"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71" xfId="0" applyFont="1" applyFill="1" applyBorder="1" applyAlignment="1">
      <alignment horizontal="center" vertical="center" wrapText="1"/>
    </xf>
    <xf numFmtId="0" fontId="26" fillId="14" borderId="7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29" xfId="0" applyFont="1" applyBorder="1" applyAlignment="1">
      <alignment horizontal="center" vertical="center" wrapText="1"/>
    </xf>
    <xf numFmtId="0" fontId="48" fillId="0" borderId="62"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7" fillId="13" borderId="82" xfId="0" applyFont="1" applyFill="1" applyBorder="1" applyAlignment="1">
      <alignment horizontal="center" vertical="center"/>
    </xf>
    <xf numFmtId="0" fontId="26" fillId="14" borderId="83" xfId="0" applyFont="1" applyFill="1" applyBorder="1" applyAlignment="1">
      <alignment horizontal="center" vertical="center" wrapText="1"/>
    </xf>
    <xf numFmtId="0" fontId="34" fillId="6" borderId="84" xfId="0" applyFont="1" applyFill="1" applyBorder="1" applyAlignment="1">
      <alignment horizontal="center" vertical="center" wrapText="1"/>
    </xf>
    <xf numFmtId="0" fontId="34" fillId="6" borderId="85"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87" xfId="0" applyFont="1" applyFill="1" applyBorder="1" applyAlignment="1">
      <alignment horizontal="center" vertical="center" wrapText="1"/>
    </xf>
    <xf numFmtId="0" fontId="26" fillId="15" borderId="88"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55" fillId="0" borderId="1" xfId="0" applyFont="1" applyBorder="1" applyAlignment="1">
      <alignment horizontal="center"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86</c:v>
                </c:pt>
                <c:pt idx="1">
                  <c:v>100</c:v>
                </c:pt>
                <c:pt idx="2">
                  <c:v>65</c:v>
                </c:pt>
                <c:pt idx="3">
                  <c:v>67.5</c:v>
                </c:pt>
                <c:pt idx="4">
                  <c:v>70</c:v>
                </c:pt>
                <c:pt idx="5">
                  <c:v>85</c:v>
                </c:pt>
                <c:pt idx="6">
                  <c:v>92.857142857142861</c:v>
                </c:pt>
                <c:pt idx="7">
                  <c:v>91.666666666666671</c:v>
                </c:pt>
                <c:pt idx="8">
                  <c:v>78.181818181818187</c:v>
                </c:pt>
                <c:pt idx="9">
                  <c:v>70</c:v>
                </c:pt>
                <c:pt idx="10">
                  <c:v>99</c:v>
                </c:pt>
                <c:pt idx="1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84.15384615384616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239931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1048576</xdr:row>
      <xdr:rowOff>157224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10</xdr:col>
      <xdr:colOff>2651713</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erocivil.gov.co/atencion/informaci%C3%B3n/protocolos-de-atencion-al-ciudadano,%20proceso%20de%20actualizaci&#243;n" TargetMode="External"/><Relationship Id="rId7" Type="http://schemas.openxmlformats.org/officeDocument/2006/relationships/hyperlink" Target="http://www.aerocivil.gov.co/atencion/participacion/informes" TargetMode="External"/><Relationship Id="rId2" Type="http://schemas.openxmlformats.org/officeDocument/2006/relationships/hyperlink" Target="http://www.aerocivil.gov.co/atencion/transparencia/mecanismos-de-contacto" TargetMode="External"/><Relationship Id="rId1" Type="http://schemas.openxmlformats.org/officeDocument/2006/relationships/hyperlink" Target="http://www.aerocivil.gov.co/atencion/planeacion/politicas-lineamientos-y-manuales.%20La%20pol&#237;tica%20contempla%20lo%20establecido%20en%20el%20plan%20estrategico.%20La%20pol&#237;tica%20se%20encuentra%20en%20ISOLUCION." TargetMode="External"/><Relationship Id="rId6" Type="http://schemas.openxmlformats.org/officeDocument/2006/relationships/hyperlink" Target="http://www.aerocivil.gov.co/atencion/atencionpqrd/informe-de-pqrd" TargetMode="External"/><Relationship Id="rId5" Type="http://schemas.openxmlformats.org/officeDocument/2006/relationships/hyperlink" Target="http://www.aerocivil.gov.co/aerocivil-responde" TargetMode="External"/><Relationship Id="rId4" Type="http://schemas.openxmlformats.org/officeDocument/2006/relationships/hyperlink" Target="http://www.aerocivil.gov.co/atencion/participacion/plan-de-participacion-ciudadana"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98" t="s">
        <v>29</v>
      </c>
      <c r="D3" s="198"/>
      <c r="E3" s="198"/>
      <c r="F3" s="198"/>
      <c r="G3" s="198"/>
      <c r="H3" s="198"/>
      <c r="I3" s="198"/>
      <c r="J3" s="198"/>
      <c r="K3" s="198"/>
      <c r="L3" s="198"/>
      <c r="M3" s="198"/>
      <c r="N3" s="198"/>
      <c r="O3" s="198"/>
      <c r="P3" s="198"/>
      <c r="Q3" s="198"/>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98" t="s">
        <v>68</v>
      </c>
      <c r="D5" s="198"/>
      <c r="E5" s="198"/>
      <c r="F5" s="198"/>
      <c r="G5" s="198"/>
      <c r="H5" s="198"/>
      <c r="I5" s="198"/>
      <c r="J5" s="198"/>
      <c r="K5" s="198"/>
      <c r="L5" s="198"/>
      <c r="M5" s="198"/>
      <c r="N5" s="198"/>
      <c r="O5" s="198"/>
      <c r="P5" s="198"/>
      <c r="Q5" s="198"/>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99" t="s">
        <v>6</v>
      </c>
      <c r="E8" s="199"/>
      <c r="F8" s="199"/>
      <c r="G8" s="199"/>
      <c r="H8" s="199"/>
      <c r="I8" s="199"/>
      <c r="J8" s="199"/>
      <c r="K8" s="199"/>
      <c r="L8" s="199"/>
      <c r="M8" s="199"/>
      <c r="N8" s="199"/>
      <c r="O8" s="199"/>
      <c r="P8" s="199"/>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99" t="s">
        <v>65</v>
      </c>
      <c r="E11" s="199"/>
      <c r="F11" s="199"/>
      <c r="G11" s="199"/>
      <c r="H11" s="199"/>
      <c r="I11" s="199"/>
      <c r="J11" s="199"/>
      <c r="K11" s="199"/>
      <c r="L11" s="199"/>
      <c r="M11" s="199"/>
      <c r="N11" s="199"/>
      <c r="O11" s="199"/>
      <c r="P11" s="199"/>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99" t="s">
        <v>66</v>
      </c>
      <c r="E14" s="199"/>
      <c r="F14" s="199"/>
      <c r="G14" s="199"/>
      <c r="H14" s="199"/>
      <c r="I14" s="199"/>
      <c r="J14" s="199"/>
      <c r="K14" s="199"/>
      <c r="L14" s="199"/>
      <c r="M14" s="199"/>
      <c r="N14" s="199"/>
      <c r="O14" s="199"/>
      <c r="P14" s="199"/>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206" t="s">
        <v>69</v>
      </c>
      <c r="D3" s="207"/>
      <c r="E3" s="207"/>
      <c r="F3" s="207"/>
      <c r="G3" s="207"/>
      <c r="H3" s="207"/>
      <c r="I3" s="207"/>
      <c r="J3" s="207"/>
      <c r="K3" s="207"/>
      <c r="L3" s="207"/>
      <c r="M3" s="207"/>
      <c r="N3" s="207"/>
      <c r="O3" s="207"/>
      <c r="P3" s="207"/>
      <c r="Q3" s="207"/>
      <c r="R3" s="207"/>
      <c r="S3" s="208"/>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209" t="s">
        <v>6</v>
      </c>
      <c r="D5" s="209"/>
      <c r="E5" s="209"/>
      <c r="F5" s="209"/>
      <c r="G5" s="209"/>
      <c r="H5" s="209"/>
      <c r="I5" s="209"/>
      <c r="J5" s="209"/>
      <c r="K5" s="209"/>
      <c r="L5" s="209"/>
      <c r="M5" s="209"/>
      <c r="N5" s="209"/>
      <c r="O5" s="209"/>
      <c r="P5" s="209"/>
      <c r="Q5" s="209"/>
      <c r="R5" s="209"/>
      <c r="S5" s="209"/>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210" t="s">
        <v>43</v>
      </c>
      <c r="D7" s="210"/>
      <c r="E7" s="210"/>
      <c r="F7" s="210"/>
      <c r="G7" s="210"/>
      <c r="H7" s="210"/>
      <c r="I7" s="210"/>
      <c r="J7" s="210"/>
      <c r="K7" s="210"/>
      <c r="L7" s="210"/>
      <c r="M7" s="210"/>
      <c r="N7" s="210"/>
      <c r="O7" s="210"/>
      <c r="P7" s="210"/>
      <c r="Q7" s="210"/>
      <c r="R7" s="210"/>
      <c r="S7" s="210"/>
      <c r="T7" s="10"/>
    </row>
    <row r="8" spans="2:25" ht="15" customHeight="1" x14ac:dyDescent="0.25">
      <c r="B8" s="18"/>
      <c r="C8" s="210"/>
      <c r="D8" s="210"/>
      <c r="E8" s="210"/>
      <c r="F8" s="210"/>
      <c r="G8" s="210"/>
      <c r="H8" s="210"/>
      <c r="I8" s="210"/>
      <c r="J8" s="210"/>
      <c r="K8" s="210"/>
      <c r="L8" s="210"/>
      <c r="M8" s="210"/>
      <c r="N8" s="210"/>
      <c r="O8" s="210"/>
      <c r="P8" s="210"/>
      <c r="Q8" s="210"/>
      <c r="R8" s="210"/>
      <c r="S8" s="210"/>
      <c r="T8" s="10"/>
    </row>
    <row r="9" spans="2:25" ht="15" customHeight="1" x14ac:dyDescent="0.25">
      <c r="B9" s="18"/>
      <c r="C9" s="210"/>
      <c r="D9" s="210"/>
      <c r="E9" s="210"/>
      <c r="F9" s="210"/>
      <c r="G9" s="210"/>
      <c r="H9" s="210"/>
      <c r="I9" s="210"/>
      <c r="J9" s="210"/>
      <c r="K9" s="210"/>
      <c r="L9" s="210"/>
      <c r="M9" s="210"/>
      <c r="N9" s="210"/>
      <c r="O9" s="210"/>
      <c r="P9" s="210"/>
      <c r="Q9" s="210"/>
      <c r="R9" s="210"/>
      <c r="S9" s="210"/>
      <c r="T9" s="10"/>
    </row>
    <row r="10" spans="2:25" ht="15" customHeight="1" x14ac:dyDescent="0.25">
      <c r="B10" s="18"/>
      <c r="C10" s="210"/>
      <c r="D10" s="210"/>
      <c r="E10" s="210"/>
      <c r="F10" s="210"/>
      <c r="G10" s="210"/>
      <c r="H10" s="210"/>
      <c r="I10" s="210"/>
      <c r="J10" s="210"/>
      <c r="K10" s="210"/>
      <c r="L10" s="210"/>
      <c r="M10" s="210"/>
      <c r="N10" s="210"/>
      <c r="O10" s="210"/>
      <c r="P10" s="210"/>
      <c r="Q10" s="210"/>
      <c r="R10" s="210"/>
      <c r="S10" s="210"/>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201" t="s">
        <v>44</v>
      </c>
      <c r="D12" s="202"/>
      <c r="E12" s="202"/>
      <c r="F12" s="202"/>
      <c r="G12" s="202"/>
      <c r="H12" s="202"/>
      <c r="I12" s="202"/>
      <c r="J12" s="202"/>
      <c r="K12" s="202"/>
      <c r="L12" s="202"/>
      <c r="M12" s="202"/>
      <c r="N12" s="202"/>
      <c r="O12" s="202"/>
      <c r="P12" s="202"/>
      <c r="Q12" s="202"/>
      <c r="R12" s="202"/>
      <c r="S12" s="202"/>
      <c r="T12" s="10"/>
    </row>
    <row r="13" spans="2:25" ht="15" customHeight="1" x14ac:dyDescent="0.25">
      <c r="B13" s="18"/>
      <c r="C13" s="202"/>
      <c r="D13" s="202"/>
      <c r="E13" s="202"/>
      <c r="F13" s="202"/>
      <c r="G13" s="202"/>
      <c r="H13" s="202"/>
      <c r="I13" s="202"/>
      <c r="J13" s="202"/>
      <c r="K13" s="202"/>
      <c r="L13" s="202"/>
      <c r="M13" s="202"/>
      <c r="N13" s="202"/>
      <c r="O13" s="202"/>
      <c r="P13" s="202"/>
      <c r="Q13" s="202"/>
      <c r="R13" s="202"/>
      <c r="S13" s="202"/>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45</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46</v>
      </c>
      <c r="E19" s="56"/>
      <c r="F19" s="56"/>
      <c r="G19" s="6"/>
      <c r="H19" s="6"/>
      <c r="I19" s="6"/>
      <c r="J19" s="6"/>
      <c r="L19" s="6"/>
      <c r="M19" s="7"/>
      <c r="N19" s="6"/>
      <c r="O19" s="6"/>
      <c r="P19" s="6"/>
      <c r="Q19" s="6"/>
      <c r="R19" s="6"/>
      <c r="S19" s="6"/>
      <c r="T19" s="10"/>
    </row>
    <row r="20" spans="2:20" ht="15" customHeight="1" x14ac:dyDescent="0.2">
      <c r="B20" s="18"/>
      <c r="C20" s="57" t="s">
        <v>11</v>
      </c>
      <c r="D20" s="6" t="s">
        <v>47</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67</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48</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201" t="s">
        <v>49</v>
      </c>
      <c r="D38" s="202"/>
      <c r="E38" s="202"/>
      <c r="F38" s="202"/>
      <c r="G38" s="202"/>
      <c r="H38" s="202"/>
      <c r="I38" s="202"/>
      <c r="J38" s="202"/>
      <c r="K38" s="202"/>
      <c r="L38" s="202"/>
      <c r="M38" s="202"/>
      <c r="N38" s="202"/>
      <c r="O38" s="202"/>
      <c r="P38" s="202"/>
      <c r="Q38" s="202"/>
      <c r="R38" s="202"/>
      <c r="S38" s="202"/>
      <c r="T38" s="10"/>
    </row>
    <row r="39" spans="2:20" ht="15" customHeight="1" x14ac:dyDescent="0.25">
      <c r="B39" s="18"/>
      <c r="C39" s="202"/>
      <c r="D39" s="202"/>
      <c r="E39" s="202"/>
      <c r="F39" s="202"/>
      <c r="G39" s="202"/>
      <c r="H39" s="202"/>
      <c r="I39" s="202"/>
      <c r="J39" s="202"/>
      <c r="K39" s="202"/>
      <c r="L39" s="202"/>
      <c r="M39" s="202"/>
      <c r="N39" s="202"/>
      <c r="O39" s="202"/>
      <c r="P39" s="202"/>
      <c r="Q39" s="202"/>
      <c r="R39" s="202"/>
      <c r="S39" s="202"/>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50</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204" t="s">
        <v>51</v>
      </c>
      <c r="D43" s="205"/>
      <c r="E43" s="205"/>
      <c r="F43" s="205"/>
      <c r="G43" s="205"/>
      <c r="H43" s="205"/>
      <c r="I43" s="205"/>
      <c r="J43" s="205"/>
      <c r="K43" s="205"/>
      <c r="L43" s="205"/>
      <c r="M43" s="205"/>
      <c r="N43" s="205"/>
      <c r="O43" s="205"/>
      <c r="P43" s="205"/>
      <c r="Q43" s="205"/>
      <c r="R43" s="205"/>
      <c r="S43" s="205"/>
      <c r="T43" s="10"/>
    </row>
    <row r="44" spans="2:20" ht="15" customHeight="1" x14ac:dyDescent="0.25">
      <c r="B44" s="18"/>
      <c r="C44" s="205"/>
      <c r="D44" s="205"/>
      <c r="E44" s="205"/>
      <c r="F44" s="205"/>
      <c r="G44" s="205"/>
      <c r="H44" s="205"/>
      <c r="I44" s="205"/>
      <c r="J44" s="205"/>
      <c r="K44" s="205"/>
      <c r="L44" s="205"/>
      <c r="M44" s="205"/>
      <c r="N44" s="205"/>
      <c r="O44" s="205"/>
      <c r="P44" s="205"/>
      <c r="Q44" s="205"/>
      <c r="R44" s="205"/>
      <c r="S44" s="205"/>
      <c r="T44" s="10"/>
    </row>
    <row r="45" spans="2:20" ht="15" customHeight="1" x14ac:dyDescent="0.25">
      <c r="B45" s="18"/>
      <c r="C45" s="205"/>
      <c r="D45" s="205"/>
      <c r="E45" s="205"/>
      <c r="F45" s="205"/>
      <c r="G45" s="205"/>
      <c r="H45" s="205"/>
      <c r="I45" s="205"/>
      <c r="J45" s="205"/>
      <c r="K45" s="205"/>
      <c r="L45" s="205"/>
      <c r="M45" s="205"/>
      <c r="N45" s="205"/>
      <c r="O45" s="205"/>
      <c r="P45" s="205"/>
      <c r="Q45" s="205"/>
      <c r="R45" s="205"/>
      <c r="S45" s="205"/>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201" t="s">
        <v>52</v>
      </c>
      <c r="D47" s="202"/>
      <c r="E47" s="202"/>
      <c r="F47" s="202"/>
      <c r="G47" s="202"/>
      <c r="H47" s="202"/>
      <c r="I47" s="202"/>
      <c r="J47" s="202"/>
      <c r="K47" s="202"/>
      <c r="L47" s="202"/>
      <c r="M47" s="202"/>
      <c r="N47" s="202"/>
      <c r="O47" s="202"/>
      <c r="P47" s="202"/>
      <c r="Q47" s="202"/>
      <c r="R47" s="202"/>
      <c r="S47" s="202"/>
      <c r="T47" s="10"/>
    </row>
    <row r="48" spans="2:20" ht="15" customHeight="1" x14ac:dyDescent="0.25">
      <c r="B48" s="18"/>
      <c r="C48" s="202"/>
      <c r="D48" s="202"/>
      <c r="E48" s="202"/>
      <c r="F48" s="202"/>
      <c r="G48" s="202"/>
      <c r="H48" s="202"/>
      <c r="I48" s="202"/>
      <c r="J48" s="202"/>
      <c r="K48" s="202"/>
      <c r="L48" s="202"/>
      <c r="M48" s="202"/>
      <c r="N48" s="202"/>
      <c r="O48" s="202"/>
      <c r="P48" s="202"/>
      <c r="Q48" s="202"/>
      <c r="R48" s="202"/>
      <c r="S48" s="202"/>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201" t="s">
        <v>53</v>
      </c>
      <c r="D55" s="202"/>
      <c r="E55" s="202"/>
      <c r="F55" s="202"/>
      <c r="G55" s="202"/>
      <c r="H55" s="202"/>
      <c r="I55" s="202"/>
      <c r="J55" s="202"/>
      <c r="K55" s="202"/>
      <c r="L55" s="202"/>
      <c r="M55" s="202"/>
      <c r="N55" s="202"/>
      <c r="O55" s="202"/>
      <c r="P55" s="202"/>
      <c r="Q55" s="202"/>
      <c r="R55" s="202"/>
      <c r="S55" s="202"/>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01" t="s">
        <v>54</v>
      </c>
      <c r="D57" s="202"/>
      <c r="E57" s="202"/>
      <c r="F57" s="202"/>
      <c r="G57" s="202"/>
      <c r="H57" s="202"/>
      <c r="I57" s="202"/>
      <c r="J57" s="202"/>
      <c r="K57" s="202"/>
      <c r="L57" s="202"/>
      <c r="M57" s="202"/>
      <c r="N57" s="202"/>
      <c r="O57" s="202"/>
      <c r="P57" s="202"/>
      <c r="Q57" s="202"/>
      <c r="R57" s="202"/>
      <c r="S57" s="202"/>
      <c r="T57" s="10"/>
    </row>
    <row r="58" spans="2:20" ht="15" customHeight="1" x14ac:dyDescent="0.25">
      <c r="B58" s="18"/>
      <c r="C58" s="202"/>
      <c r="D58" s="202"/>
      <c r="E58" s="202"/>
      <c r="F58" s="202"/>
      <c r="G58" s="202"/>
      <c r="H58" s="202"/>
      <c r="I58" s="202"/>
      <c r="J58" s="202"/>
      <c r="K58" s="202"/>
      <c r="L58" s="202"/>
      <c r="M58" s="202"/>
      <c r="N58" s="202"/>
      <c r="O58" s="202"/>
      <c r="P58" s="202"/>
      <c r="Q58" s="202"/>
      <c r="R58" s="202"/>
      <c r="S58" s="202"/>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55</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01" t="s">
        <v>56</v>
      </c>
      <c r="D62" s="202"/>
      <c r="E62" s="202"/>
      <c r="F62" s="202"/>
      <c r="G62" s="202"/>
      <c r="H62" s="202"/>
      <c r="I62" s="202"/>
      <c r="J62" s="202"/>
      <c r="K62" s="202"/>
      <c r="L62" s="202"/>
      <c r="M62" s="202"/>
      <c r="N62" s="202"/>
      <c r="O62" s="202"/>
      <c r="P62" s="202"/>
      <c r="Q62" s="202"/>
      <c r="R62" s="202"/>
      <c r="S62" s="202"/>
      <c r="T62" s="10"/>
    </row>
    <row r="63" spans="2:20" ht="15" customHeight="1" x14ac:dyDescent="0.25">
      <c r="B63" s="18"/>
      <c r="C63" s="202"/>
      <c r="D63" s="202"/>
      <c r="E63" s="202"/>
      <c r="F63" s="202"/>
      <c r="G63" s="202"/>
      <c r="H63" s="202"/>
      <c r="I63" s="202"/>
      <c r="J63" s="202"/>
      <c r="K63" s="202"/>
      <c r="L63" s="202"/>
      <c r="M63" s="202"/>
      <c r="N63" s="202"/>
      <c r="O63" s="202"/>
      <c r="P63" s="202"/>
      <c r="Q63" s="202"/>
      <c r="R63" s="202"/>
      <c r="S63" s="202"/>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01" t="s">
        <v>57</v>
      </c>
      <c r="D65" s="202"/>
      <c r="E65" s="202"/>
      <c r="F65" s="202"/>
      <c r="G65" s="202"/>
      <c r="H65" s="202"/>
      <c r="I65" s="202"/>
      <c r="J65" s="202"/>
      <c r="K65" s="202"/>
      <c r="L65" s="202"/>
      <c r="M65" s="202"/>
      <c r="N65" s="202"/>
      <c r="O65" s="202"/>
      <c r="P65" s="202"/>
      <c r="Q65" s="202"/>
      <c r="R65" s="202"/>
      <c r="S65" s="202"/>
      <c r="T65" s="10"/>
    </row>
    <row r="66" spans="2:20" ht="15" customHeight="1" x14ac:dyDescent="0.25">
      <c r="B66" s="18"/>
      <c r="C66" s="202"/>
      <c r="D66" s="202"/>
      <c r="E66" s="202"/>
      <c r="F66" s="202"/>
      <c r="G66" s="202"/>
      <c r="H66" s="202"/>
      <c r="I66" s="202"/>
      <c r="J66" s="202"/>
      <c r="K66" s="202"/>
      <c r="L66" s="202"/>
      <c r="M66" s="202"/>
      <c r="N66" s="202"/>
      <c r="O66" s="202"/>
      <c r="P66" s="202"/>
      <c r="Q66" s="202"/>
      <c r="R66" s="202"/>
      <c r="S66" s="202"/>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58</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59</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60</v>
      </c>
      <c r="E79" s="6"/>
      <c r="F79" s="6"/>
      <c r="G79" s="6"/>
      <c r="H79" s="6"/>
      <c r="I79" s="6"/>
      <c r="J79" s="6"/>
      <c r="L79" s="6"/>
      <c r="M79" s="7"/>
      <c r="N79" s="6"/>
      <c r="O79" s="6"/>
      <c r="P79" s="6"/>
      <c r="Q79" s="6"/>
      <c r="R79" s="6"/>
      <c r="S79" s="6"/>
      <c r="T79" s="10"/>
    </row>
    <row r="80" spans="2:20" ht="15" customHeight="1" x14ac:dyDescent="0.2">
      <c r="B80" s="18"/>
      <c r="C80" s="57" t="s">
        <v>11</v>
      </c>
      <c r="D80" s="6" t="s">
        <v>61</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184</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62</v>
      </c>
      <c r="E84" s="6"/>
      <c r="F84" s="6"/>
      <c r="G84" s="6"/>
      <c r="H84" s="6"/>
      <c r="I84" s="6"/>
      <c r="J84" s="6"/>
      <c r="L84" s="6"/>
      <c r="M84" s="7"/>
      <c r="N84" s="6"/>
      <c r="O84" s="6"/>
      <c r="P84" s="6"/>
      <c r="Q84" s="6"/>
      <c r="R84" s="6"/>
      <c r="S84" s="6"/>
      <c r="T84" s="10"/>
    </row>
    <row r="85" spans="2:20" ht="15" customHeight="1" x14ac:dyDescent="0.2">
      <c r="B85" s="18"/>
      <c r="C85" s="57" t="s">
        <v>11</v>
      </c>
      <c r="D85" s="6" t="s">
        <v>63</v>
      </c>
      <c r="E85" s="6"/>
      <c r="F85" s="6"/>
      <c r="G85" s="6"/>
      <c r="H85" s="6"/>
      <c r="I85" s="6"/>
      <c r="J85" s="6"/>
      <c r="L85" s="6"/>
      <c r="M85" s="7"/>
      <c r="N85" s="6"/>
      <c r="O85" s="6"/>
      <c r="P85" s="6"/>
      <c r="Q85" s="6"/>
      <c r="R85" s="6"/>
      <c r="S85" s="6"/>
      <c r="T85" s="10"/>
    </row>
    <row r="86" spans="2:20" ht="15" customHeight="1" x14ac:dyDescent="0.2">
      <c r="B86" s="18"/>
      <c r="C86" s="57" t="s">
        <v>11</v>
      </c>
      <c r="D86" s="6" t="s">
        <v>64</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201" t="s">
        <v>35</v>
      </c>
      <c r="D88" s="203"/>
      <c r="E88" s="203"/>
      <c r="F88" s="203"/>
      <c r="G88" s="203"/>
      <c r="H88" s="203"/>
      <c r="I88" s="203"/>
      <c r="J88" s="203"/>
      <c r="K88" s="203"/>
      <c r="L88" s="203"/>
      <c r="M88" s="203"/>
      <c r="N88" s="203"/>
      <c r="O88" s="203"/>
      <c r="P88" s="203"/>
      <c r="Q88" s="203"/>
      <c r="R88" s="203"/>
      <c r="S88" s="203"/>
      <c r="T88" s="10"/>
    </row>
    <row r="89" spans="2:20" ht="15" customHeight="1" x14ac:dyDescent="0.25">
      <c r="B89" s="18"/>
      <c r="C89" s="203"/>
      <c r="D89" s="203"/>
      <c r="E89" s="203"/>
      <c r="F89" s="203"/>
      <c r="G89" s="203"/>
      <c r="H89" s="203"/>
      <c r="I89" s="203"/>
      <c r="J89" s="203"/>
      <c r="K89" s="203"/>
      <c r="L89" s="203"/>
      <c r="M89" s="203"/>
      <c r="N89" s="203"/>
      <c r="O89" s="203"/>
      <c r="P89" s="203"/>
      <c r="Q89" s="203"/>
      <c r="R89" s="203"/>
      <c r="S89" s="203"/>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00" t="s">
        <v>28</v>
      </c>
      <c r="L99" s="200"/>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51"/>
  <sheetViews>
    <sheetView showGridLines="0" showZeros="0" topLeftCell="D1" zoomScale="90" zoomScaleNormal="90" zoomScalePageLayoutView="125" workbookViewId="0">
      <selection activeCell="G6" sqref="G6:I6"/>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59.140625" style="75" customWidth="1"/>
    <col min="8" max="8" width="17.7109375" style="75" customWidth="1"/>
    <col min="9" max="9" width="42.5703125" style="7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79"/>
      <c r="J2" s="80"/>
    </row>
    <row r="3" spans="2:14" ht="29.25" customHeight="1" x14ac:dyDescent="0.25">
      <c r="B3" s="81"/>
      <c r="C3" s="206" t="s">
        <v>70</v>
      </c>
      <c r="D3" s="207"/>
      <c r="E3" s="207"/>
      <c r="F3" s="207"/>
      <c r="G3" s="207"/>
      <c r="H3" s="207"/>
      <c r="I3" s="207"/>
      <c r="J3" s="82"/>
      <c r="K3" s="83"/>
      <c r="L3" s="83"/>
      <c r="M3" s="83"/>
      <c r="N3" s="83"/>
    </row>
    <row r="4" spans="2:14" ht="6" customHeight="1" thickBot="1" x14ac:dyDescent="0.3">
      <c r="B4" s="81"/>
      <c r="C4" s="84"/>
      <c r="D4" s="85"/>
      <c r="E4" s="85"/>
      <c r="F4" s="85"/>
      <c r="G4" s="85"/>
      <c r="H4" s="85"/>
      <c r="I4" s="85"/>
      <c r="J4" s="86"/>
    </row>
    <row r="5" spans="2:14" ht="27.75" customHeight="1" x14ac:dyDescent="0.25">
      <c r="B5" s="81"/>
      <c r="C5" s="230" t="s">
        <v>5</v>
      </c>
      <c r="D5" s="231"/>
      <c r="E5" s="231"/>
      <c r="F5" s="231"/>
      <c r="G5" s="234" t="s">
        <v>21</v>
      </c>
      <c r="H5" s="235"/>
      <c r="I5" s="236"/>
      <c r="J5" s="86"/>
    </row>
    <row r="6" spans="2:14" ht="28.5" customHeight="1" thickBot="1" x14ac:dyDescent="0.3">
      <c r="B6" s="81"/>
      <c r="C6" s="232"/>
      <c r="D6" s="233"/>
      <c r="E6" s="233"/>
      <c r="F6" s="233"/>
      <c r="G6" s="237">
        <f>IF(SUM(H10:H62)=0,"",AVERAGE(H10:H62))</f>
        <v>84.15384615384616</v>
      </c>
      <c r="H6" s="238"/>
      <c r="I6" s="239"/>
      <c r="J6" s="86"/>
    </row>
    <row r="7" spans="2:14" ht="9.75" customHeight="1" thickBot="1" x14ac:dyDescent="0.3">
      <c r="B7" s="81"/>
      <c r="C7" s="84"/>
      <c r="D7" s="85"/>
      <c r="E7" s="85"/>
      <c r="F7" s="85"/>
      <c r="G7" s="85"/>
      <c r="H7" s="85"/>
      <c r="I7" s="85"/>
      <c r="J7" s="86"/>
    </row>
    <row r="8" spans="2:14" ht="26.1" customHeight="1" x14ac:dyDescent="0.25">
      <c r="B8" s="81"/>
      <c r="C8" s="226" t="s">
        <v>42</v>
      </c>
      <c r="D8" s="222" t="s">
        <v>20</v>
      </c>
      <c r="E8" s="228" t="s">
        <v>22</v>
      </c>
      <c r="F8" s="222" t="s">
        <v>20</v>
      </c>
      <c r="G8" s="222" t="s">
        <v>3</v>
      </c>
      <c r="H8" s="222" t="s">
        <v>7</v>
      </c>
      <c r="I8" s="224" t="s">
        <v>8</v>
      </c>
      <c r="J8" s="86"/>
      <c r="K8" s="87"/>
    </row>
    <row r="9" spans="2:14" ht="42.95" customHeight="1" thickBot="1" x14ac:dyDescent="0.3">
      <c r="B9" s="81"/>
      <c r="C9" s="227"/>
      <c r="D9" s="223"/>
      <c r="E9" s="229"/>
      <c r="F9" s="223"/>
      <c r="G9" s="223"/>
      <c r="H9" s="223"/>
      <c r="I9" s="225"/>
      <c r="J9" s="86"/>
      <c r="K9" s="87"/>
    </row>
    <row r="10" spans="2:14" ht="184.5" customHeight="1" x14ac:dyDescent="0.25">
      <c r="B10" s="81"/>
      <c r="C10" s="212" t="s">
        <v>104</v>
      </c>
      <c r="D10" s="211">
        <f>IF(SUM(H10:H62)=0,"",AVERAGE(H10:H62))</f>
        <v>84.15384615384616</v>
      </c>
      <c r="E10" s="213" t="s">
        <v>77</v>
      </c>
      <c r="F10" s="221">
        <f>IF(SUM(H10:H12)=0,"",AVERAGE(H10:H12))</f>
        <v>86</v>
      </c>
      <c r="G10" s="141" t="s">
        <v>78</v>
      </c>
      <c r="H10" s="88">
        <v>58</v>
      </c>
      <c r="I10" s="150" t="s">
        <v>210</v>
      </c>
      <c r="J10" s="86"/>
    </row>
    <row r="11" spans="2:14" ht="161.25" customHeight="1" x14ac:dyDescent="0.25">
      <c r="B11" s="81"/>
      <c r="C11" s="212"/>
      <c r="D11" s="211"/>
      <c r="E11" s="213"/>
      <c r="F11" s="221"/>
      <c r="G11" s="142" t="s">
        <v>111</v>
      </c>
      <c r="H11" s="90">
        <v>100</v>
      </c>
      <c r="I11" s="150" t="s">
        <v>208</v>
      </c>
      <c r="J11" s="86"/>
      <c r="L11" s="89" t="s">
        <v>28</v>
      </c>
    </row>
    <row r="12" spans="2:14" ht="119.25" customHeight="1" x14ac:dyDescent="0.25">
      <c r="B12" s="81"/>
      <c r="C12" s="212"/>
      <c r="D12" s="211"/>
      <c r="E12" s="213"/>
      <c r="F12" s="221"/>
      <c r="G12" s="143" t="s">
        <v>130</v>
      </c>
      <c r="H12" s="91">
        <v>100</v>
      </c>
      <c r="I12" s="150" t="s">
        <v>211</v>
      </c>
      <c r="J12" s="86"/>
      <c r="L12" s="89"/>
    </row>
    <row r="13" spans="2:14" ht="75.75" customHeight="1" x14ac:dyDescent="0.25">
      <c r="B13" s="81"/>
      <c r="C13" s="212"/>
      <c r="D13" s="211"/>
      <c r="E13" s="213" t="s">
        <v>107</v>
      </c>
      <c r="F13" s="214">
        <f>IF(SUM(H13:H16)=0,"",AVERAGE(H13:H16))</f>
        <v>100</v>
      </c>
      <c r="G13" s="141" t="s">
        <v>102</v>
      </c>
      <c r="H13" s="88">
        <v>100</v>
      </c>
      <c r="I13" s="150" t="s">
        <v>212</v>
      </c>
      <c r="J13" s="86"/>
    </row>
    <row r="14" spans="2:14" ht="87.75" customHeight="1" x14ac:dyDescent="0.25">
      <c r="B14" s="81"/>
      <c r="C14" s="212"/>
      <c r="D14" s="211"/>
      <c r="E14" s="213"/>
      <c r="F14" s="214"/>
      <c r="G14" s="142" t="s">
        <v>125</v>
      </c>
      <c r="H14" s="90">
        <v>100</v>
      </c>
      <c r="I14" s="151" t="s">
        <v>213</v>
      </c>
      <c r="J14" s="86"/>
    </row>
    <row r="15" spans="2:14" ht="50.1" customHeight="1" x14ac:dyDescent="0.25">
      <c r="B15" s="81"/>
      <c r="C15" s="212"/>
      <c r="D15" s="211"/>
      <c r="E15" s="213"/>
      <c r="F15" s="214"/>
      <c r="G15" s="145" t="s">
        <v>124</v>
      </c>
      <c r="H15" s="90">
        <v>100</v>
      </c>
      <c r="I15" s="151" t="s">
        <v>220</v>
      </c>
      <c r="J15" s="86"/>
      <c r="L15" s="89" t="s">
        <v>108</v>
      </c>
    </row>
    <row r="16" spans="2:14" ht="102" customHeight="1" x14ac:dyDescent="0.25">
      <c r="B16" s="81"/>
      <c r="C16" s="212"/>
      <c r="D16" s="211"/>
      <c r="E16" s="216"/>
      <c r="F16" s="215"/>
      <c r="G16" s="154" t="s">
        <v>123</v>
      </c>
      <c r="H16" s="91">
        <v>100</v>
      </c>
      <c r="I16" s="152" t="s">
        <v>214</v>
      </c>
      <c r="J16" s="86"/>
    </row>
    <row r="17" spans="2:11" ht="50.1" customHeight="1" x14ac:dyDescent="0.25">
      <c r="B17" s="81"/>
      <c r="C17" s="212"/>
      <c r="D17" s="211"/>
      <c r="E17" s="217" t="s">
        <v>80</v>
      </c>
      <c r="F17" s="219">
        <f>IF(SUM(H17:H18)=0,"",AVERAGE(H17:H18))</f>
        <v>65</v>
      </c>
      <c r="G17" s="141" t="s">
        <v>84</v>
      </c>
      <c r="H17" s="88">
        <v>80</v>
      </c>
      <c r="I17" s="150" t="s">
        <v>189</v>
      </c>
      <c r="J17" s="86"/>
    </row>
    <row r="18" spans="2:11" ht="50.1" customHeight="1" x14ac:dyDescent="0.25">
      <c r="B18" s="81"/>
      <c r="C18" s="212"/>
      <c r="D18" s="211"/>
      <c r="E18" s="218"/>
      <c r="F18" s="220"/>
      <c r="G18" s="143" t="s">
        <v>178</v>
      </c>
      <c r="H18" s="91">
        <v>50</v>
      </c>
      <c r="I18" s="152" t="s">
        <v>190</v>
      </c>
      <c r="J18" s="86"/>
    </row>
    <row r="19" spans="2:11" ht="154.5" customHeight="1" x14ac:dyDescent="0.25">
      <c r="B19" s="81"/>
      <c r="C19" s="212"/>
      <c r="D19" s="211"/>
      <c r="E19" s="213" t="s">
        <v>73</v>
      </c>
      <c r="F19" s="214">
        <f>IF(SUM(H19:H23)=0,"",AVERAGE(H19:H23))</f>
        <v>67.5</v>
      </c>
      <c r="G19" s="141" t="s">
        <v>88</v>
      </c>
      <c r="H19" s="88">
        <v>60</v>
      </c>
      <c r="I19" s="150" t="s">
        <v>266</v>
      </c>
      <c r="J19" s="86"/>
      <c r="K19" s="87"/>
    </row>
    <row r="20" spans="2:11" ht="123" customHeight="1" x14ac:dyDescent="0.25">
      <c r="B20" s="81"/>
      <c r="C20" s="212"/>
      <c r="D20" s="211"/>
      <c r="E20" s="213"/>
      <c r="F20" s="214"/>
      <c r="G20" s="142" t="s">
        <v>128</v>
      </c>
      <c r="H20" s="90">
        <v>60</v>
      </c>
      <c r="I20" s="151" t="s">
        <v>216</v>
      </c>
      <c r="J20" s="86"/>
      <c r="K20" s="87"/>
    </row>
    <row r="21" spans="2:11" ht="114" customHeight="1" x14ac:dyDescent="0.25">
      <c r="B21" s="81"/>
      <c r="C21" s="212"/>
      <c r="D21" s="211"/>
      <c r="E21" s="213"/>
      <c r="F21" s="215"/>
      <c r="G21" s="142" t="s">
        <v>87</v>
      </c>
      <c r="H21" s="90">
        <v>50</v>
      </c>
      <c r="I21" s="157" t="s">
        <v>263</v>
      </c>
      <c r="J21" s="86"/>
      <c r="K21" s="87"/>
    </row>
    <row r="22" spans="2:11" ht="139.5" customHeight="1" x14ac:dyDescent="0.25">
      <c r="B22" s="81"/>
      <c r="C22" s="212"/>
      <c r="D22" s="211"/>
      <c r="E22" s="213"/>
      <c r="F22" s="215"/>
      <c r="G22" s="142" t="s">
        <v>93</v>
      </c>
      <c r="H22" s="90">
        <v>100</v>
      </c>
      <c r="I22" s="151" t="s">
        <v>265</v>
      </c>
      <c r="J22" s="86"/>
      <c r="K22" s="87"/>
    </row>
    <row r="23" spans="2:11" ht="50.1" customHeight="1" x14ac:dyDescent="0.25">
      <c r="B23" s="81"/>
      <c r="C23" s="212"/>
      <c r="D23" s="211"/>
      <c r="E23" s="213"/>
      <c r="F23" s="215"/>
      <c r="G23" s="154" t="s">
        <v>83</v>
      </c>
      <c r="H23" s="91"/>
      <c r="I23" s="151" t="s">
        <v>312</v>
      </c>
      <c r="J23" s="86"/>
    </row>
    <row r="24" spans="2:11" ht="50.1" customHeight="1" x14ac:dyDescent="0.25">
      <c r="B24" s="81"/>
      <c r="C24" s="212"/>
      <c r="D24" s="211"/>
      <c r="E24" s="213" t="s">
        <v>89</v>
      </c>
      <c r="F24" s="214">
        <f>IF(SUM(H24:H27)=0,"",AVERAGE(H24:H27))</f>
        <v>70</v>
      </c>
      <c r="G24" s="141" t="s">
        <v>82</v>
      </c>
      <c r="H24" s="88">
        <v>100</v>
      </c>
      <c r="I24" s="150" t="s">
        <v>221</v>
      </c>
      <c r="J24" s="86"/>
    </row>
    <row r="25" spans="2:11" ht="149.25" customHeight="1" x14ac:dyDescent="0.25">
      <c r="B25" s="81"/>
      <c r="C25" s="212"/>
      <c r="D25" s="211"/>
      <c r="E25" s="213"/>
      <c r="F25" s="214"/>
      <c r="G25" s="145" t="s">
        <v>186</v>
      </c>
      <c r="H25" s="90">
        <v>30</v>
      </c>
      <c r="I25" s="145" t="s">
        <v>282</v>
      </c>
      <c r="J25" s="86"/>
    </row>
    <row r="26" spans="2:11" ht="158.25" customHeight="1" x14ac:dyDescent="0.25">
      <c r="B26" s="81"/>
      <c r="C26" s="212"/>
      <c r="D26" s="211"/>
      <c r="E26" s="213"/>
      <c r="F26" s="214"/>
      <c r="G26" s="142" t="s">
        <v>99</v>
      </c>
      <c r="H26" s="90">
        <v>70</v>
      </c>
      <c r="I26" s="151" t="s">
        <v>222</v>
      </c>
      <c r="J26" s="86"/>
    </row>
    <row r="27" spans="2:11" ht="50.1" customHeight="1" x14ac:dyDescent="0.25">
      <c r="B27" s="81"/>
      <c r="C27" s="212"/>
      <c r="D27" s="211"/>
      <c r="E27" s="213"/>
      <c r="F27" s="214"/>
      <c r="G27" s="144" t="s">
        <v>176</v>
      </c>
      <c r="H27" s="91">
        <v>80</v>
      </c>
      <c r="I27" s="152" t="s">
        <v>223</v>
      </c>
      <c r="J27" s="86"/>
    </row>
    <row r="28" spans="2:11" ht="165.75" x14ac:dyDescent="0.25">
      <c r="B28" s="81"/>
      <c r="C28" s="212"/>
      <c r="D28" s="211"/>
      <c r="E28" s="213" t="s">
        <v>94</v>
      </c>
      <c r="F28" s="214">
        <f>IF(SUM(H28:H31)=0,"",AVERAGE(H28:H31))</f>
        <v>85</v>
      </c>
      <c r="G28" s="141" t="s">
        <v>126</v>
      </c>
      <c r="H28" s="88">
        <v>80</v>
      </c>
      <c r="I28" s="152" t="s">
        <v>224</v>
      </c>
      <c r="J28" s="86"/>
    </row>
    <row r="29" spans="2:11" ht="140.25" x14ac:dyDescent="0.25">
      <c r="B29" s="81"/>
      <c r="C29" s="212"/>
      <c r="D29" s="211"/>
      <c r="E29" s="213"/>
      <c r="F29" s="214"/>
      <c r="G29" s="142" t="s">
        <v>127</v>
      </c>
      <c r="H29" s="90">
        <v>100</v>
      </c>
      <c r="I29" s="151" t="s">
        <v>225</v>
      </c>
      <c r="J29" s="86"/>
    </row>
    <row r="30" spans="2:11" ht="50.1" customHeight="1" x14ac:dyDescent="0.25">
      <c r="B30" s="81"/>
      <c r="C30" s="212"/>
      <c r="D30" s="211"/>
      <c r="E30" s="213"/>
      <c r="F30" s="215"/>
      <c r="G30" s="145" t="s">
        <v>95</v>
      </c>
      <c r="H30" s="90">
        <v>60</v>
      </c>
      <c r="I30" s="151" t="s">
        <v>192</v>
      </c>
      <c r="J30" s="86"/>
    </row>
    <row r="31" spans="2:11" ht="50.1" customHeight="1" x14ac:dyDescent="0.25">
      <c r="B31" s="81"/>
      <c r="C31" s="212"/>
      <c r="D31" s="211"/>
      <c r="E31" s="216"/>
      <c r="F31" s="215"/>
      <c r="G31" s="143" t="s">
        <v>106</v>
      </c>
      <c r="H31" s="91">
        <v>100</v>
      </c>
      <c r="I31" s="157" t="s">
        <v>264</v>
      </c>
      <c r="J31" s="86"/>
    </row>
    <row r="32" spans="2:11" ht="64.5" customHeight="1" x14ac:dyDescent="0.25">
      <c r="B32" s="81"/>
      <c r="C32" s="212"/>
      <c r="D32" s="211"/>
      <c r="E32" s="217" t="s">
        <v>79</v>
      </c>
      <c r="F32" s="244">
        <f>IF(SUM(H32:H38)=0,"",AVERAGE(H32:H38))</f>
        <v>92.857142857142861</v>
      </c>
      <c r="G32" s="141" t="s">
        <v>81</v>
      </c>
      <c r="H32" s="88">
        <v>80</v>
      </c>
      <c r="I32" s="150" t="s">
        <v>244</v>
      </c>
      <c r="J32" s="86"/>
    </row>
    <row r="33" spans="2:10" ht="50.1" customHeight="1" x14ac:dyDescent="0.25">
      <c r="B33" s="81"/>
      <c r="C33" s="212"/>
      <c r="D33" s="211"/>
      <c r="E33" s="218"/>
      <c r="F33" s="245"/>
      <c r="G33" s="142" t="s">
        <v>86</v>
      </c>
      <c r="H33" s="90">
        <v>80</v>
      </c>
      <c r="I33" s="150" t="s">
        <v>226</v>
      </c>
      <c r="J33" s="86"/>
    </row>
    <row r="34" spans="2:10" ht="50.1" customHeight="1" x14ac:dyDescent="0.25">
      <c r="B34" s="81"/>
      <c r="C34" s="212"/>
      <c r="D34" s="211"/>
      <c r="E34" s="218"/>
      <c r="F34" s="245"/>
      <c r="G34" s="142" t="s">
        <v>117</v>
      </c>
      <c r="H34" s="90">
        <v>100</v>
      </c>
      <c r="I34" s="151" t="s">
        <v>187</v>
      </c>
      <c r="J34" s="86"/>
    </row>
    <row r="35" spans="2:10" ht="50.1" customHeight="1" x14ac:dyDescent="0.25">
      <c r="B35" s="81"/>
      <c r="C35" s="212"/>
      <c r="D35" s="211"/>
      <c r="E35" s="218"/>
      <c r="F35" s="245"/>
      <c r="G35" s="142" t="s">
        <v>118</v>
      </c>
      <c r="H35" s="90">
        <v>100</v>
      </c>
      <c r="I35" s="151" t="s">
        <v>217</v>
      </c>
      <c r="J35" s="86"/>
    </row>
    <row r="36" spans="2:10" ht="147" customHeight="1" x14ac:dyDescent="0.25">
      <c r="B36" s="81"/>
      <c r="C36" s="212"/>
      <c r="D36" s="211"/>
      <c r="E36" s="218"/>
      <c r="F36" s="245"/>
      <c r="G36" s="142" t="s">
        <v>121</v>
      </c>
      <c r="H36" s="90">
        <v>90</v>
      </c>
      <c r="I36" s="151" t="s">
        <v>227</v>
      </c>
      <c r="J36" s="86"/>
    </row>
    <row r="37" spans="2:10" ht="50.1" customHeight="1" x14ac:dyDescent="0.25">
      <c r="B37" s="81"/>
      <c r="C37" s="212"/>
      <c r="D37" s="211"/>
      <c r="E37" s="218"/>
      <c r="F37" s="245"/>
      <c r="G37" s="142" t="s">
        <v>177</v>
      </c>
      <c r="H37" s="90">
        <v>100</v>
      </c>
      <c r="I37" s="151" t="s">
        <v>218</v>
      </c>
      <c r="J37" s="86"/>
    </row>
    <row r="38" spans="2:10" ht="50.1" customHeight="1" x14ac:dyDescent="0.25">
      <c r="B38" s="81"/>
      <c r="C38" s="212"/>
      <c r="D38" s="211"/>
      <c r="E38" s="240"/>
      <c r="F38" s="246"/>
      <c r="G38" s="143" t="s">
        <v>177</v>
      </c>
      <c r="H38" s="91">
        <v>100</v>
      </c>
      <c r="I38" s="151" t="s">
        <v>218</v>
      </c>
      <c r="J38" s="86"/>
    </row>
    <row r="39" spans="2:10" ht="111.75" customHeight="1" x14ac:dyDescent="0.25">
      <c r="B39" s="81"/>
      <c r="C39" s="212"/>
      <c r="D39" s="211"/>
      <c r="E39" s="213" t="s">
        <v>74</v>
      </c>
      <c r="F39" s="214">
        <f>IF(SUM(H39:H44)=0,"",AVERAGE(H39:H44))</f>
        <v>91.666666666666671</v>
      </c>
      <c r="G39" s="141" t="s">
        <v>112</v>
      </c>
      <c r="H39" s="88">
        <v>100</v>
      </c>
      <c r="I39" s="151" t="s">
        <v>200</v>
      </c>
      <c r="J39" s="86"/>
    </row>
    <row r="40" spans="2:10" ht="147.75" customHeight="1" x14ac:dyDescent="0.25">
      <c r="B40" s="81"/>
      <c r="C40" s="212"/>
      <c r="D40" s="211"/>
      <c r="E40" s="213"/>
      <c r="F40" s="214"/>
      <c r="G40" s="142" t="s">
        <v>113</v>
      </c>
      <c r="H40" s="90">
        <v>100</v>
      </c>
      <c r="I40" s="151" t="s">
        <v>201</v>
      </c>
      <c r="J40" s="86"/>
    </row>
    <row r="41" spans="2:10" ht="174.75" customHeight="1" x14ac:dyDescent="0.25">
      <c r="B41" s="81"/>
      <c r="C41" s="212"/>
      <c r="D41" s="211"/>
      <c r="E41" s="213"/>
      <c r="F41" s="214"/>
      <c r="G41" s="142" t="s">
        <v>97</v>
      </c>
      <c r="H41" s="90">
        <v>100</v>
      </c>
      <c r="I41" s="151" t="s">
        <v>201</v>
      </c>
      <c r="J41" s="86"/>
    </row>
    <row r="42" spans="2:10" ht="50.1" customHeight="1" x14ac:dyDescent="0.25">
      <c r="B42" s="81"/>
      <c r="C42" s="212"/>
      <c r="D42" s="211"/>
      <c r="E42" s="213"/>
      <c r="F42" s="214"/>
      <c r="G42" s="142" t="s">
        <v>96</v>
      </c>
      <c r="H42" s="90">
        <v>50</v>
      </c>
      <c r="I42" s="150" t="s">
        <v>275</v>
      </c>
      <c r="J42" s="86"/>
    </row>
    <row r="43" spans="2:10" ht="154.5" customHeight="1" x14ac:dyDescent="0.25">
      <c r="B43" s="81"/>
      <c r="C43" s="212"/>
      <c r="D43" s="211"/>
      <c r="E43" s="213"/>
      <c r="F43" s="214"/>
      <c r="G43" s="142" t="s">
        <v>98</v>
      </c>
      <c r="H43" s="90">
        <v>100</v>
      </c>
      <c r="I43" s="150" t="s">
        <v>276</v>
      </c>
      <c r="J43" s="86"/>
    </row>
    <row r="44" spans="2:10" ht="132" customHeight="1" x14ac:dyDescent="0.25">
      <c r="B44" s="81"/>
      <c r="C44" s="212"/>
      <c r="D44" s="211"/>
      <c r="E44" s="213"/>
      <c r="F44" s="215"/>
      <c r="G44" s="143" t="s">
        <v>114</v>
      </c>
      <c r="H44" s="91">
        <v>100</v>
      </c>
      <c r="I44" s="150" t="s">
        <v>277</v>
      </c>
      <c r="J44" s="86"/>
    </row>
    <row r="45" spans="2:10" ht="59.25" customHeight="1" x14ac:dyDescent="0.25">
      <c r="B45" s="81"/>
      <c r="C45" s="212"/>
      <c r="D45" s="211"/>
      <c r="E45" s="217" t="s">
        <v>172</v>
      </c>
      <c r="F45" s="241">
        <f>IF(SUM(H45:H55)=0,"",AVERAGE(H45:H55))</f>
        <v>78.181818181818187</v>
      </c>
      <c r="G45" s="141" t="s">
        <v>90</v>
      </c>
      <c r="H45" s="88">
        <v>80</v>
      </c>
      <c r="I45" s="150" t="s">
        <v>193</v>
      </c>
      <c r="J45" s="86"/>
    </row>
    <row r="46" spans="2:10" ht="80.25" customHeight="1" x14ac:dyDescent="0.25">
      <c r="B46" s="81"/>
      <c r="C46" s="212"/>
      <c r="D46" s="211"/>
      <c r="E46" s="218"/>
      <c r="F46" s="242"/>
      <c r="G46" s="142" t="s">
        <v>91</v>
      </c>
      <c r="H46" s="90">
        <v>70</v>
      </c>
      <c r="I46" s="150" t="s">
        <v>209</v>
      </c>
      <c r="J46" s="86"/>
    </row>
    <row r="47" spans="2:10" ht="50.1" customHeight="1" x14ac:dyDescent="0.25">
      <c r="B47" s="81"/>
      <c r="C47" s="212"/>
      <c r="D47" s="211"/>
      <c r="E47" s="218"/>
      <c r="F47" s="242"/>
      <c r="G47" s="142" t="s">
        <v>92</v>
      </c>
      <c r="H47" s="90">
        <v>100</v>
      </c>
      <c r="I47" s="149" t="s">
        <v>188</v>
      </c>
      <c r="J47" s="86"/>
    </row>
    <row r="48" spans="2:10" ht="75" customHeight="1" x14ac:dyDescent="0.25">
      <c r="B48" s="81"/>
      <c r="C48" s="212"/>
      <c r="D48" s="211"/>
      <c r="E48" s="218"/>
      <c r="F48" s="242"/>
      <c r="G48" s="142" t="s">
        <v>129</v>
      </c>
      <c r="H48" s="90">
        <v>80</v>
      </c>
      <c r="I48" s="150" t="s">
        <v>193</v>
      </c>
      <c r="J48" s="86"/>
    </row>
    <row r="49" spans="2:10" ht="50.1" customHeight="1" x14ac:dyDescent="0.25">
      <c r="B49" s="81"/>
      <c r="C49" s="212"/>
      <c r="D49" s="211"/>
      <c r="E49" s="218"/>
      <c r="F49" s="242"/>
      <c r="G49" s="145" t="s">
        <v>183</v>
      </c>
      <c r="H49" s="90">
        <v>0</v>
      </c>
      <c r="I49" s="150" t="s">
        <v>228</v>
      </c>
      <c r="J49" s="86"/>
    </row>
    <row r="50" spans="2:10" ht="90.75" customHeight="1" x14ac:dyDescent="0.25">
      <c r="B50" s="81"/>
      <c r="C50" s="212"/>
      <c r="D50" s="211"/>
      <c r="E50" s="218"/>
      <c r="F50" s="242"/>
      <c r="G50" s="145" t="s">
        <v>100</v>
      </c>
      <c r="H50" s="90">
        <v>80</v>
      </c>
      <c r="I50" s="150" t="s">
        <v>202</v>
      </c>
      <c r="J50" s="86"/>
    </row>
    <row r="51" spans="2:10" ht="50.1" customHeight="1" x14ac:dyDescent="0.25">
      <c r="B51" s="81"/>
      <c r="C51" s="212"/>
      <c r="D51" s="211"/>
      <c r="E51" s="218"/>
      <c r="F51" s="242"/>
      <c r="G51" s="142" t="s">
        <v>71</v>
      </c>
      <c r="H51" s="90">
        <v>100</v>
      </c>
      <c r="I51" s="151" t="s">
        <v>229</v>
      </c>
      <c r="J51" s="86"/>
    </row>
    <row r="52" spans="2:10" ht="69.75" customHeight="1" x14ac:dyDescent="0.25">
      <c r="B52" s="81"/>
      <c r="C52" s="212"/>
      <c r="D52" s="211"/>
      <c r="E52" s="218"/>
      <c r="F52" s="242"/>
      <c r="G52" s="142" t="s">
        <v>115</v>
      </c>
      <c r="H52" s="90">
        <v>100</v>
      </c>
      <c r="I52" s="151" t="s">
        <v>203</v>
      </c>
      <c r="J52" s="86"/>
    </row>
    <row r="53" spans="2:10" ht="147" customHeight="1" x14ac:dyDescent="0.25">
      <c r="B53" s="81"/>
      <c r="C53" s="212"/>
      <c r="D53" s="211"/>
      <c r="E53" s="218"/>
      <c r="F53" s="242"/>
      <c r="G53" s="142" t="s">
        <v>122</v>
      </c>
      <c r="H53" s="90">
        <v>80</v>
      </c>
      <c r="I53" s="151" t="s">
        <v>254</v>
      </c>
      <c r="J53" s="86"/>
    </row>
    <row r="54" spans="2:10" ht="50.1" customHeight="1" x14ac:dyDescent="0.25">
      <c r="B54" s="81"/>
      <c r="C54" s="212"/>
      <c r="D54" s="211"/>
      <c r="E54" s="218"/>
      <c r="F54" s="242"/>
      <c r="G54" s="146" t="s">
        <v>179</v>
      </c>
      <c r="H54" s="99">
        <v>70</v>
      </c>
      <c r="I54" s="151" t="s">
        <v>230</v>
      </c>
      <c r="J54" s="86"/>
    </row>
    <row r="55" spans="2:10" ht="50.1" customHeight="1" x14ac:dyDescent="0.25">
      <c r="B55" s="81"/>
      <c r="C55" s="212"/>
      <c r="D55" s="211"/>
      <c r="E55" s="240"/>
      <c r="F55" s="243"/>
      <c r="G55" s="147" t="s">
        <v>175</v>
      </c>
      <c r="H55" s="100">
        <v>100</v>
      </c>
      <c r="I55" s="153" t="s">
        <v>191</v>
      </c>
      <c r="J55" s="86"/>
    </row>
    <row r="56" spans="2:10" ht="108" customHeight="1" x14ac:dyDescent="0.25">
      <c r="B56" s="81"/>
      <c r="C56" s="212"/>
      <c r="D56" s="211"/>
      <c r="E56" s="213" t="s">
        <v>76</v>
      </c>
      <c r="F56" s="214">
        <f>IF(SUM(H56:H57)=0,"",AVERAGE(H56:H57))</f>
        <v>70</v>
      </c>
      <c r="G56" s="141" t="s">
        <v>85</v>
      </c>
      <c r="H56" s="88">
        <v>60</v>
      </c>
      <c r="I56" s="153" t="s">
        <v>269</v>
      </c>
      <c r="J56" s="86"/>
    </row>
    <row r="57" spans="2:10" ht="160.5" customHeight="1" x14ac:dyDescent="0.25">
      <c r="B57" s="81"/>
      <c r="C57" s="212"/>
      <c r="D57" s="211"/>
      <c r="E57" s="213"/>
      <c r="F57" s="215"/>
      <c r="G57" s="143" t="s">
        <v>72</v>
      </c>
      <c r="H57" s="91">
        <v>80</v>
      </c>
      <c r="I57" s="151" t="s">
        <v>267</v>
      </c>
      <c r="J57" s="86"/>
    </row>
    <row r="58" spans="2:10" ht="50.1" customHeight="1" x14ac:dyDescent="0.25">
      <c r="B58" s="81"/>
      <c r="C58" s="212"/>
      <c r="D58" s="211"/>
      <c r="E58" s="247" t="s">
        <v>182</v>
      </c>
      <c r="F58" s="214">
        <f>IF(SUM(H58:H59)=0,"",AVERAGE(H58:H59))</f>
        <v>99</v>
      </c>
      <c r="G58" s="160" t="s">
        <v>181</v>
      </c>
      <c r="H58" s="88">
        <v>100</v>
      </c>
      <c r="I58" s="151" t="s">
        <v>273</v>
      </c>
      <c r="J58" s="86"/>
    </row>
    <row r="59" spans="2:10" ht="138" customHeight="1" x14ac:dyDescent="0.25">
      <c r="B59" s="81"/>
      <c r="C59" s="212"/>
      <c r="D59" s="211"/>
      <c r="E59" s="248"/>
      <c r="F59" s="215"/>
      <c r="G59" s="154" t="s">
        <v>180</v>
      </c>
      <c r="H59" s="91">
        <v>98</v>
      </c>
      <c r="I59" s="151" t="s">
        <v>274</v>
      </c>
      <c r="J59" s="86"/>
    </row>
    <row r="60" spans="2:10" ht="50.1" customHeight="1" x14ac:dyDescent="0.25">
      <c r="B60" s="81"/>
      <c r="C60" s="212"/>
      <c r="D60" s="211"/>
      <c r="E60" s="213" t="s">
        <v>116</v>
      </c>
      <c r="F60" s="214">
        <f>IF(SUM(H60:H62)=0,"",AVERAGE(H60:H62))</f>
        <v>100</v>
      </c>
      <c r="G60" s="141" t="s">
        <v>119</v>
      </c>
      <c r="H60" s="88">
        <v>100</v>
      </c>
      <c r="I60" s="151" t="s">
        <v>187</v>
      </c>
      <c r="J60" s="86"/>
    </row>
    <row r="61" spans="2:10" ht="75.75" customHeight="1" x14ac:dyDescent="0.25">
      <c r="B61" s="81"/>
      <c r="C61" s="212"/>
      <c r="D61" s="211"/>
      <c r="E61" s="213"/>
      <c r="F61" s="214"/>
      <c r="G61" s="142" t="s">
        <v>120</v>
      </c>
      <c r="H61" s="90">
        <v>100</v>
      </c>
      <c r="I61" s="151" t="s">
        <v>204</v>
      </c>
      <c r="J61" s="86"/>
    </row>
    <row r="62" spans="2:10" ht="50.1" customHeight="1" x14ac:dyDescent="0.25">
      <c r="B62" s="81"/>
      <c r="C62" s="212"/>
      <c r="D62" s="211"/>
      <c r="E62" s="213"/>
      <c r="F62" s="215"/>
      <c r="G62" s="143" t="s">
        <v>101</v>
      </c>
      <c r="H62" s="91">
        <v>100</v>
      </c>
      <c r="I62" s="151" t="s">
        <v>205</v>
      </c>
      <c r="J62" s="86"/>
    </row>
    <row r="63" spans="2:10" ht="7.5" customHeight="1" thickBot="1" x14ac:dyDescent="0.3">
      <c r="B63" s="92"/>
      <c r="C63" s="93"/>
      <c r="D63" s="94"/>
      <c r="E63" s="93"/>
      <c r="F63" s="93"/>
      <c r="G63" s="95"/>
      <c r="H63" s="93"/>
      <c r="I63" s="93"/>
      <c r="J63" s="96"/>
    </row>
    <row r="64" spans="2:10" x14ac:dyDescent="0.25">
      <c r="G64" s="97"/>
    </row>
    <row r="65" spans="7:7" ht="14.25" hidden="1" customHeight="1" x14ac:dyDescent="0.25">
      <c r="G65" s="98" t="s">
        <v>173</v>
      </c>
    </row>
    <row r="66" spans="7:7" ht="14.25" hidden="1" customHeight="1" x14ac:dyDescent="0.25">
      <c r="G66" s="98" t="s">
        <v>174</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sheetData>
  <protectedRanges>
    <protectedRange sqref="G23 H10:I62" name="Simulado"/>
    <protectedRange sqref="F24:F62 F10:F22" name="Actual"/>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777777778</formula1>
    </dataValidation>
    <dataValidation type="whole" allowBlank="1" showInputMessage="1" showErrorMessage="1" error="ERROR. DATO NO PERMITIDO" sqref="H10:H62" xr:uid="{00000000-0002-0000-0200-000002000000}">
      <formula1>0</formula1>
      <formula2>100</formula2>
    </dataValidation>
    <dataValidation type="whole" operator="equal" allowBlank="1" showInputMessage="1" showErrorMessage="1" error="ERROR. NO DEBE DILIGENCIAR ESTA CELDA_x000a_" sqref="D10:D62" xr:uid="{00000000-0002-0000-0200-000003000000}">
      <formula1>9999998</formula1>
    </dataValidation>
    <dataValidation type="whole" operator="greaterThan" allowBlank="1" showInputMessage="1" showErrorMessage="1" errorTitle="ERROR" error="ERROR. NO DEBE DILIGENCIAR ESTAS CELDAS" sqref="F10:F57 F60:F62" xr:uid="{00000000-0002-0000-0200-000004000000}">
      <formula1>777777777777777000</formula1>
    </dataValidation>
    <dataValidation operator="greaterThan" allowBlank="1" showInputMessage="1" showErrorMessage="1" errorTitle="ERROR" error="ERROR. NO DEBE DILIGENCIAR ESTAS CELDAS" sqref="F58:F59" xr:uid="{00000000-0002-0000-0200-000005000000}"/>
  </dataValidations>
  <hyperlinks>
    <hyperlink ref="I15" r:id="rId1" display="http://www.aerocivil.gov.co/atencion/planeacion/politicas-lineamientos-y-manuales. La política contempla lo establecido en el plan estrategico. La política se encuentra en ISOLUCION." xr:uid="{023AD691-2B13-4410-AB27-1835CFD48F0D}"/>
    <hyperlink ref="I28" r:id="rId2" display="http://www.aerocivil.gov.co/atencion/transparencia/mecanismos-de-contacto" xr:uid="{11E9615B-B5C3-4B7B-9844-A0B21ABA4AA3}"/>
    <hyperlink ref="I33" r:id="rId3" xr:uid="{1A62A28C-1F2F-4122-834E-A8EF20AD94E6}"/>
    <hyperlink ref="I36" r:id="rId4" display="http://www.aerocivil.gov.co/atencion/participacion/plan-de-participacion-ciudadana" xr:uid="{C65A4F3F-E546-49C2-80EB-4BF378164388}"/>
    <hyperlink ref="I47" r:id="rId5" xr:uid="{76A2C6AB-B2BA-466C-A240-C9283D6B294C}"/>
    <hyperlink ref="I52" r:id="rId6" display="http://www.aerocivil.gov.co/atencion/atencionpqrd/informe-de-pqrd" xr:uid="{BAD6F706-68CC-4A45-AAE6-8CDBC1DEBD58}"/>
    <hyperlink ref="I12" r:id="rId7" display="http://www.aerocivil.gov.co/atencion/participacion/informes" xr:uid="{46421672-A04B-45F4-BD1D-B1B12A5DFE32}"/>
  </hyperlinks>
  <pageMargins left="0.7" right="0.7" top="0.75" bottom="0.75" header="0.3" footer="0.3"/>
  <pageSetup orientation="portrait" horizontalDpi="4294967294" verticalDpi="300" r:id="rId8"/>
  <ignoredErrors>
    <ignoredError sqref="F10:F57 F60:F62" formulaRange="1"/>
  </ignoredError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0"/>
  <sheetViews>
    <sheetView showGridLines="0" zoomScale="90" zoomScaleNormal="90" zoomScalePageLayoutView="80" workbookViewId="0"/>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206" t="s">
        <v>103</v>
      </c>
      <c r="D3" s="207"/>
      <c r="E3" s="207"/>
      <c r="F3" s="207"/>
      <c r="G3" s="207"/>
      <c r="H3" s="207"/>
      <c r="I3" s="207"/>
      <c r="J3" s="207"/>
      <c r="K3" s="207"/>
      <c r="L3" s="207"/>
      <c r="M3" s="207"/>
      <c r="N3" s="207"/>
      <c r="O3" s="207"/>
      <c r="P3" s="207"/>
      <c r="Q3" s="207"/>
      <c r="R3" s="207"/>
      <c r="S3" s="207"/>
      <c r="T3" s="207"/>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48"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84.15384615384616</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48" t="s">
        <v>109</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50"/>
      <c r="L30" s="250"/>
      <c r="M30" s="250"/>
      <c r="N30" s="250"/>
      <c r="O30" s="27"/>
      <c r="P30" s="27"/>
      <c r="Q30" s="27"/>
      <c r="R30" s="27"/>
      <c r="S30" s="27"/>
      <c r="T30" s="27"/>
      <c r="U30" s="26"/>
    </row>
    <row r="31" spans="2:21" ht="15" x14ac:dyDescent="0.25">
      <c r="B31" s="25"/>
      <c r="I31" s="251"/>
      <c r="J31" s="251"/>
      <c r="K31" s="251"/>
      <c r="L31" s="251"/>
      <c r="M31" s="251"/>
      <c r="N31" s="251"/>
      <c r="O31" s="251"/>
      <c r="P31" s="251"/>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1">
        <f>+Autodiagnóstico!F10</f>
        <v>86</v>
      </c>
      <c r="P35" s="27"/>
      <c r="Q35" s="27"/>
      <c r="R35" s="27"/>
      <c r="S35" s="27"/>
      <c r="T35" s="27"/>
      <c r="U35" s="26"/>
    </row>
    <row r="36" spans="2:21" x14ac:dyDescent="0.2">
      <c r="B36" s="25"/>
      <c r="G36" s="27"/>
      <c r="H36" s="27"/>
      <c r="J36" s="27" t="str">
        <f>+Autodiagnóstico!E13</f>
        <v>Formalidad de la dependencia o área</v>
      </c>
      <c r="K36" s="24">
        <v>100</v>
      </c>
      <c r="L36" s="101">
        <f>+Autodiagnóstico!F13</f>
        <v>100</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1">
        <f>+Autodiagnóstico!F17</f>
        <v>65</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1">
        <f>+Autodiagnóstico!F19</f>
        <v>67.5</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1">
        <f>+Autodiagnóstico!F24</f>
        <v>70</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1">
        <f>+Autodiagnóstico!F28</f>
        <v>85</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1">
        <f>+Autodiagnóstico!F32</f>
        <v>92.857142857142861</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1">
        <f>+Autodiagnóstico!F39</f>
        <v>91.666666666666671</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1">
        <f>+Autodiagnóstico!F45</f>
        <v>78.181818181818187</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1">
        <f>+Autodiagnóstico!F56</f>
        <v>70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1">
        <f>+Autodiagnóstico!F58</f>
        <v>99</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1">
        <f>+Autodiagnóstico!F60</f>
        <v>100</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49" t="s">
        <v>28</v>
      </c>
      <c r="L60" s="249"/>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M107"/>
  <sheetViews>
    <sheetView showGridLines="0" tabSelected="1" topLeftCell="E4" zoomScale="50" zoomScaleNormal="50" zoomScalePageLayoutView="80" workbookViewId="0">
      <pane xSplit="1" ySplit="3" topLeftCell="F7" activePane="bottomRight" state="frozen"/>
      <selection activeCell="E4" sqref="E4"/>
      <selection pane="topRight" activeCell="F4" sqref="F4"/>
      <selection pane="bottomLeft" activeCell="E7" sqref="E7"/>
      <selection pane="bottomRight" activeCell="B4" sqref="B4"/>
    </sheetView>
  </sheetViews>
  <sheetFormatPr baseColWidth="10" defaultColWidth="0" defaultRowHeight="14.25" zeroHeight="1" x14ac:dyDescent="0.25"/>
  <cols>
    <col min="1" max="1" width="1.7109375" style="106" customWidth="1"/>
    <col min="2" max="2" width="1.42578125" style="137" customWidth="1"/>
    <col min="3" max="3" width="19.42578125" style="138" customWidth="1"/>
    <col min="4" max="4" width="24.28515625" style="138" customWidth="1"/>
    <col min="5" max="5" width="63.85546875" style="138" customWidth="1"/>
    <col min="6" max="6" width="10.28515625" style="139" customWidth="1"/>
    <col min="7" max="7" width="37.85546875" style="106" hidden="1" customWidth="1"/>
    <col min="8" max="8" width="17.7109375" style="106" hidden="1" customWidth="1"/>
    <col min="9" max="9" width="30" style="139" hidden="1" customWidth="1"/>
    <col min="10" max="10" width="28.5703125" style="106" hidden="1" customWidth="1"/>
    <col min="11" max="11" width="56.28515625" style="106" customWidth="1"/>
    <col min="12" max="12" width="10.85546875" style="106" customWidth="1"/>
    <col min="13" max="13" width="11.28515625" style="106" customWidth="1"/>
    <col min="14" max="14" width="20.42578125" style="106" customWidth="1"/>
    <col min="15" max="15" width="13.5703125" style="106" customWidth="1"/>
    <col min="16" max="17" width="10.85546875" style="106" customWidth="1"/>
    <col min="18" max="18" width="19.5703125" style="106" customWidth="1"/>
    <col min="19" max="21" width="10.85546875" style="106" customWidth="1"/>
    <col min="22" max="22" width="20.28515625" style="106" customWidth="1"/>
    <col min="23" max="23" width="10.85546875" style="106" customWidth="1"/>
    <col min="24" max="24" width="11.7109375" style="106" customWidth="1"/>
    <col min="25" max="25" width="10.85546875" style="106" customWidth="1"/>
    <col min="26" max="26" width="17" style="106" customWidth="1"/>
    <col min="27" max="27" width="10.85546875" style="106" customWidth="1"/>
    <col min="28" max="28" width="29" style="106" customWidth="1"/>
    <col min="29" max="29" width="23.7109375" style="106" customWidth="1"/>
    <col min="30" max="30" width="1.42578125" style="106" customWidth="1"/>
    <col min="31" max="31" width="6.7109375" style="106" customWidth="1"/>
    <col min="32" max="39" width="0" style="106" hidden="1" customWidth="1"/>
    <col min="40" max="16384" width="11.42578125" style="106" hidden="1"/>
  </cols>
  <sheetData>
    <row r="1" spans="2:30" ht="9.75" customHeight="1" thickBot="1" x14ac:dyDescent="0.3"/>
    <row r="2" spans="2:30" ht="93.75" customHeight="1" x14ac:dyDescent="0.25">
      <c r="B2" s="102"/>
      <c r="C2" s="103"/>
      <c r="D2" s="103"/>
      <c r="E2" s="103"/>
      <c r="F2" s="104"/>
      <c r="G2" s="103"/>
      <c r="H2" s="103"/>
      <c r="I2" s="104"/>
      <c r="J2" s="103"/>
      <c r="K2" s="103"/>
      <c r="L2" s="103"/>
      <c r="M2" s="103"/>
      <c r="N2" s="103"/>
      <c r="O2" s="103"/>
      <c r="P2" s="103"/>
      <c r="Q2" s="103"/>
      <c r="R2" s="103"/>
      <c r="S2" s="103"/>
      <c r="T2" s="103"/>
      <c r="U2" s="103"/>
      <c r="V2" s="103"/>
      <c r="W2" s="103"/>
      <c r="X2" s="103"/>
      <c r="Y2" s="103"/>
      <c r="Z2" s="103"/>
      <c r="AA2" s="103"/>
      <c r="AB2" s="103"/>
      <c r="AC2" s="103"/>
      <c r="AD2" s="105"/>
    </row>
    <row r="3" spans="2:30" ht="30.75" customHeight="1" x14ac:dyDescent="0.25">
      <c r="B3" s="107"/>
      <c r="C3" s="206" t="s">
        <v>110</v>
      </c>
      <c r="D3" s="207"/>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108"/>
    </row>
    <row r="4" spans="2:30" ht="72" customHeight="1" thickBot="1" x14ac:dyDescent="0.3">
      <c r="B4" s="107"/>
      <c r="C4" s="109"/>
      <c r="D4" s="109"/>
      <c r="E4" s="283" t="s">
        <v>313</v>
      </c>
      <c r="F4" s="283"/>
      <c r="G4" s="283"/>
      <c r="H4" s="283"/>
      <c r="I4" s="283"/>
      <c r="J4" s="283"/>
      <c r="K4" s="283"/>
      <c r="L4" s="283"/>
      <c r="M4" s="283"/>
      <c r="N4" s="283"/>
      <c r="O4" s="283"/>
      <c r="P4" s="283"/>
      <c r="Q4" s="283"/>
      <c r="R4" s="283"/>
      <c r="S4" s="283"/>
      <c r="T4" s="283"/>
      <c r="U4" s="283"/>
      <c r="V4" s="283"/>
      <c r="W4" s="283"/>
      <c r="X4" s="283"/>
      <c r="Y4" s="283"/>
      <c r="Z4" s="283"/>
      <c r="AA4" s="283"/>
      <c r="AB4" s="283"/>
      <c r="AC4" s="283"/>
      <c r="AD4" s="108"/>
    </row>
    <row r="5" spans="2:30" ht="32.25" customHeight="1" x14ac:dyDescent="0.25">
      <c r="B5" s="107"/>
      <c r="C5" s="264" t="s">
        <v>42</v>
      </c>
      <c r="D5" s="266" t="s">
        <v>185</v>
      </c>
      <c r="E5" s="276" t="s">
        <v>3</v>
      </c>
      <c r="F5" s="276" t="s">
        <v>27</v>
      </c>
      <c r="G5" s="277" t="s">
        <v>0</v>
      </c>
      <c r="H5" s="277" t="s">
        <v>1</v>
      </c>
      <c r="I5" s="277" t="s">
        <v>2</v>
      </c>
      <c r="J5" s="278" t="s">
        <v>41</v>
      </c>
      <c r="K5" s="279" t="s">
        <v>232</v>
      </c>
      <c r="L5" s="280" t="s">
        <v>194</v>
      </c>
      <c r="M5" s="281"/>
      <c r="N5" s="279" t="s">
        <v>235</v>
      </c>
      <c r="O5" s="259" t="s">
        <v>236</v>
      </c>
      <c r="P5" s="280" t="s">
        <v>197</v>
      </c>
      <c r="Q5" s="281"/>
      <c r="R5" s="279" t="s">
        <v>235</v>
      </c>
      <c r="S5" s="259" t="s">
        <v>236</v>
      </c>
      <c r="T5" s="280" t="s">
        <v>198</v>
      </c>
      <c r="U5" s="281"/>
      <c r="V5" s="279" t="s">
        <v>235</v>
      </c>
      <c r="W5" s="259" t="s">
        <v>236</v>
      </c>
      <c r="X5" s="280" t="s">
        <v>199</v>
      </c>
      <c r="Y5" s="281"/>
      <c r="Z5" s="279" t="s">
        <v>235</v>
      </c>
      <c r="AA5" s="259" t="s">
        <v>236</v>
      </c>
      <c r="AB5" s="282" t="s">
        <v>233</v>
      </c>
      <c r="AC5" s="282" t="s">
        <v>237</v>
      </c>
      <c r="AD5" s="108"/>
    </row>
    <row r="6" spans="2:30" ht="36" customHeight="1" thickBot="1" x14ac:dyDescent="0.3">
      <c r="B6" s="110"/>
      <c r="C6" s="265"/>
      <c r="D6" s="267"/>
      <c r="E6" s="267"/>
      <c r="F6" s="267"/>
      <c r="G6" s="269"/>
      <c r="H6" s="269"/>
      <c r="I6" s="269"/>
      <c r="J6" s="268"/>
      <c r="K6" s="260"/>
      <c r="L6" s="164" t="s">
        <v>195</v>
      </c>
      <c r="M6" s="164" t="s">
        <v>196</v>
      </c>
      <c r="N6" s="260"/>
      <c r="O6" s="259"/>
      <c r="P6" s="164" t="s">
        <v>195</v>
      </c>
      <c r="Q6" s="164" t="s">
        <v>196</v>
      </c>
      <c r="R6" s="260"/>
      <c r="S6" s="259"/>
      <c r="T6" s="164" t="s">
        <v>195</v>
      </c>
      <c r="U6" s="164" t="s">
        <v>196</v>
      </c>
      <c r="V6" s="260"/>
      <c r="W6" s="259"/>
      <c r="X6" s="164" t="s">
        <v>195</v>
      </c>
      <c r="Y6" s="164" t="s">
        <v>196</v>
      </c>
      <c r="Z6" s="260"/>
      <c r="AA6" s="259"/>
      <c r="AB6" s="258"/>
      <c r="AC6" s="258"/>
      <c r="AD6" s="108"/>
    </row>
    <row r="7" spans="2:30" ht="64.5" customHeight="1" x14ac:dyDescent="0.25">
      <c r="B7" s="263"/>
      <c r="C7" s="261" t="s">
        <v>104</v>
      </c>
      <c r="D7" s="270" t="s">
        <v>77</v>
      </c>
      <c r="E7" s="111" t="s">
        <v>78</v>
      </c>
      <c r="F7" s="112">
        <f>+Autodiagnóstico!H10</f>
        <v>58</v>
      </c>
      <c r="G7" s="113" t="s">
        <v>131</v>
      </c>
      <c r="H7" s="114"/>
      <c r="I7" s="115" t="s">
        <v>155</v>
      </c>
      <c r="J7" s="161"/>
      <c r="K7" s="167" t="s">
        <v>207</v>
      </c>
      <c r="L7" s="166" t="s">
        <v>231</v>
      </c>
      <c r="M7" s="166" t="s">
        <v>231</v>
      </c>
      <c r="N7" s="167" t="s">
        <v>206</v>
      </c>
      <c r="O7" s="168">
        <v>0.57999999999999996</v>
      </c>
      <c r="P7" s="169"/>
      <c r="Q7" s="169"/>
      <c r="R7" s="169"/>
      <c r="S7" s="169"/>
      <c r="T7" s="166" t="s">
        <v>231</v>
      </c>
      <c r="U7" s="166" t="s">
        <v>231</v>
      </c>
      <c r="V7" s="167" t="s">
        <v>206</v>
      </c>
      <c r="W7" s="166"/>
      <c r="X7" s="169"/>
      <c r="Y7" s="169"/>
      <c r="Z7" s="169"/>
      <c r="AA7" s="169"/>
      <c r="AB7" s="184" t="s">
        <v>234</v>
      </c>
      <c r="AC7" s="170"/>
      <c r="AD7" s="108"/>
    </row>
    <row r="8" spans="2:30" ht="58.5" customHeight="1" x14ac:dyDescent="0.25">
      <c r="B8" s="263"/>
      <c r="C8" s="262"/>
      <c r="D8" s="270"/>
      <c r="E8" s="116" t="s">
        <v>111</v>
      </c>
      <c r="F8" s="117">
        <f>+Autodiagnóstico!H11</f>
        <v>100</v>
      </c>
      <c r="G8" s="118" t="s">
        <v>132</v>
      </c>
      <c r="H8" s="119"/>
      <c r="I8" s="120" t="s">
        <v>157</v>
      </c>
      <c r="J8" s="162"/>
      <c r="K8" s="273" t="s">
        <v>238</v>
      </c>
      <c r="L8" s="252" t="s">
        <v>231</v>
      </c>
      <c r="M8" s="252" t="s">
        <v>231</v>
      </c>
      <c r="N8" s="253" t="s">
        <v>285</v>
      </c>
      <c r="O8" s="257">
        <v>0.5</v>
      </c>
      <c r="P8" s="252" t="s">
        <v>231</v>
      </c>
      <c r="Q8" s="252" t="s">
        <v>231</v>
      </c>
      <c r="R8" s="253" t="s">
        <v>285</v>
      </c>
      <c r="S8" s="255"/>
      <c r="T8" s="252" t="s">
        <v>231</v>
      </c>
      <c r="U8" s="252" t="s">
        <v>231</v>
      </c>
      <c r="V8" s="253" t="s">
        <v>285</v>
      </c>
      <c r="W8" s="255"/>
      <c r="X8" s="252" t="s">
        <v>231</v>
      </c>
      <c r="Y8" s="252" t="s">
        <v>231</v>
      </c>
      <c r="Z8" s="253" t="s">
        <v>285</v>
      </c>
      <c r="AA8" s="255"/>
      <c r="AB8" s="254" t="s">
        <v>234</v>
      </c>
      <c r="AC8" s="170"/>
      <c r="AD8" s="108"/>
    </row>
    <row r="9" spans="2:30" ht="47.25" customHeight="1" x14ac:dyDescent="0.25">
      <c r="B9" s="263"/>
      <c r="C9" s="262"/>
      <c r="D9" s="270"/>
      <c r="E9" s="121" t="s">
        <v>130</v>
      </c>
      <c r="F9" s="122">
        <f>+Autodiagnóstico!H12</f>
        <v>100</v>
      </c>
      <c r="G9" s="123" t="s">
        <v>132</v>
      </c>
      <c r="H9" s="124"/>
      <c r="I9" s="125" t="s">
        <v>157</v>
      </c>
      <c r="J9" s="163"/>
      <c r="K9" s="274"/>
      <c r="L9" s="252"/>
      <c r="M9" s="252"/>
      <c r="N9" s="253"/>
      <c r="O9" s="257"/>
      <c r="P9" s="252"/>
      <c r="Q9" s="252"/>
      <c r="R9" s="253"/>
      <c r="S9" s="256"/>
      <c r="T9" s="252"/>
      <c r="U9" s="252"/>
      <c r="V9" s="253"/>
      <c r="W9" s="256"/>
      <c r="X9" s="252"/>
      <c r="Y9" s="252"/>
      <c r="Z9" s="253"/>
      <c r="AA9" s="256"/>
      <c r="AB9" s="254"/>
      <c r="AC9" s="173"/>
      <c r="AD9" s="108"/>
    </row>
    <row r="10" spans="2:30" ht="47.25" customHeight="1" x14ac:dyDescent="0.25">
      <c r="B10" s="263"/>
      <c r="C10" s="262"/>
      <c r="D10" s="270" t="s">
        <v>107</v>
      </c>
      <c r="E10" s="126" t="s">
        <v>102</v>
      </c>
      <c r="F10" s="112">
        <f>+Autodiagnóstico!H13</f>
        <v>100</v>
      </c>
      <c r="G10" s="113" t="s">
        <v>133</v>
      </c>
      <c r="H10" s="114"/>
      <c r="I10" s="115" t="s">
        <v>162</v>
      </c>
      <c r="J10" s="161"/>
      <c r="K10" s="173"/>
      <c r="L10" s="172"/>
      <c r="M10" s="172"/>
      <c r="N10" s="172"/>
      <c r="O10" s="172"/>
      <c r="P10" s="172"/>
      <c r="Q10" s="172"/>
      <c r="R10" s="172"/>
      <c r="S10" s="172"/>
      <c r="T10" s="172"/>
      <c r="U10" s="172"/>
      <c r="V10" s="172"/>
      <c r="W10" s="172"/>
      <c r="X10" s="172"/>
      <c r="Y10" s="172"/>
      <c r="Z10" s="172"/>
      <c r="AA10" s="172"/>
      <c r="AB10" s="173"/>
      <c r="AC10" s="173"/>
      <c r="AD10" s="108"/>
    </row>
    <row r="11" spans="2:30" ht="47.25" customHeight="1" x14ac:dyDescent="0.25">
      <c r="B11" s="263"/>
      <c r="C11" s="262"/>
      <c r="D11" s="270"/>
      <c r="E11" s="127" t="s">
        <v>125</v>
      </c>
      <c r="F11" s="117">
        <f>+Autodiagnóstico!H14</f>
        <v>100</v>
      </c>
      <c r="G11" s="118" t="s">
        <v>133</v>
      </c>
      <c r="H11" s="119"/>
      <c r="I11" s="120" t="s">
        <v>162</v>
      </c>
      <c r="J11" s="162"/>
      <c r="K11" s="173"/>
      <c r="L11" s="172"/>
      <c r="M11" s="172"/>
      <c r="N11" s="172"/>
      <c r="O11" s="172"/>
      <c r="P11" s="172"/>
      <c r="Q11" s="172"/>
      <c r="R11" s="172"/>
      <c r="S11" s="172"/>
      <c r="T11" s="172"/>
      <c r="U11" s="172"/>
      <c r="V11" s="172"/>
      <c r="W11" s="172"/>
      <c r="X11" s="172"/>
      <c r="Y11" s="172"/>
      <c r="Z11" s="172"/>
      <c r="AA11" s="172"/>
      <c r="AB11" s="173"/>
      <c r="AC11" s="173"/>
      <c r="AD11" s="108"/>
    </row>
    <row r="12" spans="2:30" ht="47.25" customHeight="1" x14ac:dyDescent="0.25">
      <c r="B12" s="263"/>
      <c r="C12" s="262"/>
      <c r="D12" s="270"/>
      <c r="E12" s="127" t="s">
        <v>124</v>
      </c>
      <c r="F12" s="117">
        <f>+Autodiagnóstico!H15</f>
        <v>100</v>
      </c>
      <c r="G12" s="118" t="s">
        <v>134</v>
      </c>
      <c r="H12" s="119"/>
      <c r="I12" s="120" t="s">
        <v>155</v>
      </c>
      <c r="J12" s="162"/>
      <c r="K12" s="188" t="s">
        <v>289</v>
      </c>
      <c r="L12" s="189"/>
      <c r="M12" s="190" t="s">
        <v>231</v>
      </c>
      <c r="N12" s="188" t="s">
        <v>290</v>
      </c>
      <c r="O12" s="191">
        <v>1</v>
      </c>
      <c r="P12" s="189"/>
      <c r="Q12" s="190" t="s">
        <v>231</v>
      </c>
      <c r="R12" s="188" t="s">
        <v>290</v>
      </c>
      <c r="S12" s="189"/>
      <c r="T12" s="189"/>
      <c r="U12" s="190" t="s">
        <v>231</v>
      </c>
      <c r="V12" s="188" t="s">
        <v>290</v>
      </c>
      <c r="W12" s="189"/>
      <c r="X12" s="189"/>
      <c r="Y12" s="190" t="s">
        <v>231</v>
      </c>
      <c r="Z12" s="188" t="s">
        <v>290</v>
      </c>
      <c r="AA12" s="189"/>
      <c r="AB12" s="192" t="s">
        <v>243</v>
      </c>
      <c r="AC12" s="173"/>
      <c r="AD12" s="108"/>
    </row>
    <row r="13" spans="2:30" ht="47.25" customHeight="1" x14ac:dyDescent="0.25">
      <c r="B13" s="263"/>
      <c r="C13" s="262"/>
      <c r="D13" s="270"/>
      <c r="E13" s="128" t="s">
        <v>123</v>
      </c>
      <c r="F13" s="122">
        <f>+Autodiagnóstico!H16</f>
        <v>100</v>
      </c>
      <c r="G13" s="123"/>
      <c r="H13" s="124"/>
      <c r="I13" s="125"/>
      <c r="J13" s="163"/>
      <c r="K13" s="173"/>
      <c r="L13" s="172"/>
      <c r="M13" s="172"/>
      <c r="N13" s="172"/>
      <c r="O13" s="172"/>
      <c r="P13" s="172"/>
      <c r="Q13" s="172"/>
      <c r="R13" s="172"/>
      <c r="S13" s="172"/>
      <c r="T13" s="172"/>
      <c r="U13" s="172"/>
      <c r="V13" s="172"/>
      <c r="W13" s="172"/>
      <c r="X13" s="172"/>
      <c r="Y13" s="172"/>
      <c r="Z13" s="172"/>
      <c r="AA13" s="172"/>
      <c r="AB13" s="173"/>
      <c r="AC13" s="173"/>
      <c r="AD13" s="108"/>
    </row>
    <row r="14" spans="2:30" ht="78" customHeight="1" x14ac:dyDescent="0.25">
      <c r="B14" s="263"/>
      <c r="C14" s="262"/>
      <c r="D14" s="271" t="s">
        <v>80</v>
      </c>
      <c r="E14" s="129" t="s">
        <v>84</v>
      </c>
      <c r="F14" s="112">
        <f>+Autodiagnóstico!H17</f>
        <v>80</v>
      </c>
      <c r="G14" s="113" t="s">
        <v>135</v>
      </c>
      <c r="H14" s="114"/>
      <c r="I14" s="115"/>
      <c r="J14" s="161"/>
      <c r="K14" s="165" t="s">
        <v>215</v>
      </c>
      <c r="L14" s="165"/>
      <c r="M14" s="171" t="s">
        <v>231</v>
      </c>
      <c r="N14" s="167" t="s">
        <v>239</v>
      </c>
      <c r="O14" s="174">
        <v>0.1</v>
      </c>
      <c r="P14" s="165"/>
      <c r="Q14" s="171" t="s">
        <v>231</v>
      </c>
      <c r="R14" s="167" t="s">
        <v>239</v>
      </c>
      <c r="S14" s="165"/>
      <c r="T14" s="165"/>
      <c r="U14" s="171" t="s">
        <v>231</v>
      </c>
      <c r="V14" s="167" t="s">
        <v>239</v>
      </c>
      <c r="W14" s="165"/>
      <c r="X14" s="165"/>
      <c r="Y14" s="171" t="s">
        <v>231</v>
      </c>
      <c r="Z14" s="167" t="s">
        <v>239</v>
      </c>
      <c r="AA14" s="165"/>
      <c r="AB14" s="170" t="s">
        <v>234</v>
      </c>
      <c r="AC14" s="170"/>
      <c r="AD14" s="108"/>
    </row>
    <row r="15" spans="2:30" ht="72.75" customHeight="1" x14ac:dyDescent="0.25">
      <c r="B15" s="263"/>
      <c r="C15" s="262"/>
      <c r="D15" s="272"/>
      <c r="E15" s="130" t="str">
        <f>+Autodiagnóstico!G18</f>
        <v>La entidad aplica el procedimiento para las peticiones incompletas</v>
      </c>
      <c r="F15" s="122">
        <f>+Autodiagnóstico!H18</f>
        <v>50</v>
      </c>
      <c r="G15" s="123"/>
      <c r="H15" s="124"/>
      <c r="I15" s="125"/>
      <c r="J15" s="163"/>
      <c r="K15" s="165" t="s">
        <v>240</v>
      </c>
      <c r="L15" s="165"/>
      <c r="M15" s="171" t="s">
        <v>231</v>
      </c>
      <c r="N15" s="188" t="s">
        <v>291</v>
      </c>
      <c r="O15" s="174">
        <v>0.8</v>
      </c>
      <c r="P15" s="186"/>
      <c r="Q15" s="186"/>
      <c r="R15" s="185"/>
      <c r="S15" s="165"/>
      <c r="T15" s="186"/>
      <c r="U15" s="186"/>
      <c r="V15" s="185"/>
      <c r="W15" s="165"/>
      <c r="X15" s="186"/>
      <c r="Y15" s="186"/>
      <c r="Z15" s="185"/>
      <c r="AA15" s="165"/>
      <c r="AB15" s="170" t="s">
        <v>256</v>
      </c>
      <c r="AC15" s="170"/>
      <c r="AD15" s="108"/>
    </row>
    <row r="16" spans="2:30" ht="62.25" customHeight="1" x14ac:dyDescent="0.25">
      <c r="B16" s="263"/>
      <c r="C16" s="262"/>
      <c r="D16" s="270" t="s">
        <v>73</v>
      </c>
      <c r="E16" s="126" t="s">
        <v>88</v>
      </c>
      <c r="F16" s="112">
        <f>+Autodiagnóstico!H19</f>
        <v>60</v>
      </c>
      <c r="G16" s="113" t="s">
        <v>136</v>
      </c>
      <c r="H16" s="114"/>
      <c r="I16" s="115" t="s">
        <v>159</v>
      </c>
      <c r="J16" s="161"/>
      <c r="K16" s="175" t="s">
        <v>305</v>
      </c>
      <c r="L16" s="165"/>
      <c r="M16" s="167" t="s">
        <v>231</v>
      </c>
      <c r="N16" s="188" t="s">
        <v>302</v>
      </c>
      <c r="O16" s="192"/>
      <c r="P16" s="188" t="s">
        <v>231</v>
      </c>
      <c r="Q16" s="192"/>
      <c r="R16" s="188" t="s">
        <v>302</v>
      </c>
      <c r="S16" s="192"/>
      <c r="T16" s="192"/>
      <c r="U16" s="193"/>
      <c r="V16" s="193"/>
      <c r="W16" s="193"/>
      <c r="X16" s="193"/>
      <c r="Y16" s="193"/>
      <c r="Z16" s="193"/>
      <c r="AA16" s="193"/>
      <c r="AB16" s="193" t="s">
        <v>292</v>
      </c>
      <c r="AC16" s="170"/>
      <c r="AD16" s="108"/>
    </row>
    <row r="17" spans="2:30" ht="99.75" customHeight="1" x14ac:dyDescent="0.25">
      <c r="B17" s="263"/>
      <c r="C17" s="262"/>
      <c r="D17" s="270"/>
      <c r="E17" s="127" t="s">
        <v>128</v>
      </c>
      <c r="F17" s="117">
        <f>+Autodiagnóstico!H20</f>
        <v>60</v>
      </c>
      <c r="G17" s="118" t="s">
        <v>137</v>
      </c>
      <c r="H17" s="119"/>
      <c r="I17" s="120" t="s">
        <v>158</v>
      </c>
      <c r="J17" s="162"/>
      <c r="K17" s="175" t="s">
        <v>304</v>
      </c>
      <c r="L17" s="165"/>
      <c r="M17" s="165"/>
      <c r="N17" s="165"/>
      <c r="O17" s="165"/>
      <c r="P17" s="167" t="s">
        <v>231</v>
      </c>
      <c r="Q17" s="165"/>
      <c r="R17" s="167" t="s">
        <v>242</v>
      </c>
      <c r="S17" s="165"/>
      <c r="T17" s="165"/>
      <c r="U17" s="165"/>
      <c r="V17" s="165"/>
      <c r="W17" s="165"/>
      <c r="X17" s="167" t="s">
        <v>231</v>
      </c>
      <c r="Y17" s="165"/>
      <c r="Z17" s="167" t="s">
        <v>242</v>
      </c>
      <c r="AA17" s="165"/>
      <c r="AB17" s="170" t="s">
        <v>234</v>
      </c>
      <c r="AC17" s="170"/>
      <c r="AD17" s="108"/>
    </row>
    <row r="18" spans="2:30" ht="106.5" customHeight="1" x14ac:dyDescent="0.25">
      <c r="B18" s="263"/>
      <c r="C18" s="262"/>
      <c r="D18" s="270"/>
      <c r="E18" s="187" t="s">
        <v>87</v>
      </c>
      <c r="F18" s="117">
        <f>+Autodiagnóstico!H21</f>
        <v>50</v>
      </c>
      <c r="G18" s="118" t="s">
        <v>138</v>
      </c>
      <c r="H18" s="119"/>
      <c r="I18" s="120" t="s">
        <v>160</v>
      </c>
      <c r="J18" s="162"/>
      <c r="K18" s="175" t="s">
        <v>262</v>
      </c>
      <c r="L18" s="192"/>
      <c r="M18" s="188" t="s">
        <v>231</v>
      </c>
      <c r="N18" s="188" t="s">
        <v>302</v>
      </c>
      <c r="O18" s="192"/>
      <c r="P18" s="188" t="s">
        <v>231</v>
      </c>
      <c r="Q18" s="194" t="s">
        <v>231</v>
      </c>
      <c r="R18" s="188" t="s">
        <v>302</v>
      </c>
      <c r="S18" s="192"/>
      <c r="T18" s="194" t="s">
        <v>231</v>
      </c>
      <c r="U18" s="194" t="s">
        <v>231</v>
      </c>
      <c r="V18" s="188" t="s">
        <v>302</v>
      </c>
      <c r="W18" s="192"/>
      <c r="X18" s="194" t="s">
        <v>231</v>
      </c>
      <c r="Y18" s="194" t="s">
        <v>231</v>
      </c>
      <c r="Z18" s="188" t="s">
        <v>302</v>
      </c>
      <c r="AA18" s="192"/>
      <c r="AB18" s="193" t="s">
        <v>303</v>
      </c>
      <c r="AC18" s="173"/>
      <c r="AD18" s="108"/>
    </row>
    <row r="19" spans="2:30" ht="47.25" customHeight="1" x14ac:dyDescent="0.25">
      <c r="B19" s="263"/>
      <c r="C19" s="262"/>
      <c r="D19" s="270"/>
      <c r="E19" s="127" t="s">
        <v>93</v>
      </c>
      <c r="F19" s="117">
        <f>+Autodiagnóstico!H22</f>
        <v>100</v>
      </c>
      <c r="G19" s="118"/>
      <c r="H19" s="119"/>
      <c r="I19" s="120" t="s">
        <v>163</v>
      </c>
      <c r="J19" s="162"/>
      <c r="K19" s="173"/>
      <c r="L19" s="173"/>
      <c r="M19" s="173"/>
      <c r="N19" s="173"/>
      <c r="O19" s="173"/>
      <c r="P19" s="173"/>
      <c r="Q19" s="173"/>
      <c r="R19" s="173"/>
      <c r="S19" s="173"/>
      <c r="T19" s="173"/>
      <c r="U19" s="173"/>
      <c r="V19" s="173"/>
      <c r="W19" s="173"/>
      <c r="X19" s="173"/>
      <c r="Y19" s="173"/>
      <c r="Z19" s="173"/>
      <c r="AA19" s="173"/>
      <c r="AB19" s="173"/>
      <c r="AC19" s="173"/>
      <c r="AD19" s="108"/>
    </row>
    <row r="20" spans="2:30" ht="47.25" customHeight="1" x14ac:dyDescent="0.25">
      <c r="B20" s="263"/>
      <c r="C20" s="262"/>
      <c r="D20" s="270"/>
      <c r="E20" s="128" t="s">
        <v>83</v>
      </c>
      <c r="F20" s="122">
        <f>+Autodiagnóstico!H23</f>
        <v>0</v>
      </c>
      <c r="G20" s="123"/>
      <c r="H20" s="124"/>
      <c r="I20" s="125" t="s">
        <v>161</v>
      </c>
      <c r="J20" s="163"/>
      <c r="K20" s="128" t="s">
        <v>309</v>
      </c>
      <c r="L20" s="176"/>
      <c r="M20" s="176"/>
      <c r="N20" s="176"/>
      <c r="O20" s="176"/>
      <c r="P20" s="197" t="s">
        <v>231</v>
      </c>
      <c r="Q20" s="176"/>
      <c r="R20" s="197" t="s">
        <v>311</v>
      </c>
      <c r="S20" s="176"/>
      <c r="T20" s="176"/>
      <c r="U20" s="176"/>
      <c r="V20" s="176"/>
      <c r="W20" s="176"/>
      <c r="X20" s="176"/>
      <c r="Y20" s="176"/>
      <c r="Z20" s="176"/>
      <c r="AA20" s="176"/>
      <c r="AB20" s="165" t="s">
        <v>310</v>
      </c>
      <c r="AC20" s="173"/>
      <c r="AD20" s="108"/>
    </row>
    <row r="21" spans="2:30" ht="47.25" customHeight="1" x14ac:dyDescent="0.25">
      <c r="B21" s="263"/>
      <c r="C21" s="262"/>
      <c r="D21" s="270" t="s">
        <v>89</v>
      </c>
      <c r="E21" s="129" t="s">
        <v>82</v>
      </c>
      <c r="F21" s="112">
        <f>+Autodiagnóstico!H24</f>
        <v>100</v>
      </c>
      <c r="G21" s="113"/>
      <c r="H21" s="114"/>
      <c r="I21" s="115" t="s">
        <v>156</v>
      </c>
      <c r="J21" s="161"/>
      <c r="K21" s="173"/>
      <c r="L21" s="173"/>
      <c r="M21" s="173"/>
      <c r="N21" s="173"/>
      <c r="O21" s="173"/>
      <c r="P21" s="173"/>
      <c r="Q21" s="173"/>
      <c r="R21" s="173"/>
      <c r="S21" s="173"/>
      <c r="T21" s="173"/>
      <c r="U21" s="173"/>
      <c r="V21" s="173"/>
      <c r="W21" s="173"/>
      <c r="X21" s="173"/>
      <c r="Y21" s="173"/>
      <c r="Z21" s="173"/>
      <c r="AA21" s="173"/>
      <c r="AB21" s="173"/>
      <c r="AC21" s="173"/>
      <c r="AD21" s="108"/>
    </row>
    <row r="22" spans="2:30" ht="210.75" customHeight="1" x14ac:dyDescent="0.25">
      <c r="B22" s="263"/>
      <c r="C22" s="262"/>
      <c r="D22" s="270"/>
      <c r="E22" s="156" t="s">
        <v>283</v>
      </c>
      <c r="F22" s="117">
        <f>+Autodiagnóstico!H25</f>
        <v>30</v>
      </c>
      <c r="G22" s="118"/>
      <c r="H22" s="119"/>
      <c r="I22" s="120" t="s">
        <v>169</v>
      </c>
      <c r="J22" s="162"/>
      <c r="K22" s="175" t="s">
        <v>284</v>
      </c>
      <c r="L22" s="165"/>
      <c r="M22" s="167" t="s">
        <v>231</v>
      </c>
      <c r="N22" s="167" t="s">
        <v>281</v>
      </c>
      <c r="O22" s="174"/>
      <c r="P22" s="167" t="s">
        <v>231</v>
      </c>
      <c r="Q22" s="165"/>
      <c r="R22" s="167" t="s">
        <v>281</v>
      </c>
      <c r="S22" s="165"/>
      <c r="T22" s="165"/>
      <c r="U22" s="165"/>
      <c r="V22" s="165"/>
      <c r="W22" s="165"/>
      <c r="X22" s="165"/>
      <c r="Y22" s="165"/>
      <c r="Z22" s="165"/>
      <c r="AA22" s="165"/>
      <c r="AB22" s="195" t="s">
        <v>301</v>
      </c>
      <c r="AC22" s="170"/>
      <c r="AD22" s="108"/>
    </row>
    <row r="23" spans="2:30" ht="87" customHeight="1" x14ac:dyDescent="0.25">
      <c r="B23" s="263"/>
      <c r="C23" s="262"/>
      <c r="D23" s="270"/>
      <c r="E23" s="131" t="s">
        <v>105</v>
      </c>
      <c r="F23" s="117">
        <f>+Autodiagnóstico!H26</f>
        <v>70</v>
      </c>
      <c r="G23" s="118"/>
      <c r="H23" s="119"/>
      <c r="I23" s="120" t="s">
        <v>168</v>
      </c>
      <c r="J23" s="162"/>
      <c r="K23" s="165" t="s">
        <v>259</v>
      </c>
      <c r="L23" s="173"/>
      <c r="M23" s="178" t="s">
        <v>231</v>
      </c>
      <c r="N23" s="188" t="s">
        <v>293</v>
      </c>
      <c r="O23" s="192"/>
      <c r="P23" s="194" t="s">
        <v>231</v>
      </c>
      <c r="Q23" s="192" t="s">
        <v>231</v>
      </c>
      <c r="R23" s="188" t="s">
        <v>293</v>
      </c>
      <c r="S23" s="192"/>
      <c r="T23" s="194" t="s">
        <v>231</v>
      </c>
      <c r="U23" s="192" t="s">
        <v>231</v>
      </c>
      <c r="V23" s="188" t="s">
        <v>293</v>
      </c>
      <c r="W23" s="192"/>
      <c r="X23" s="194" t="s">
        <v>231</v>
      </c>
      <c r="Y23" s="192" t="s">
        <v>231</v>
      </c>
      <c r="Z23" s="188" t="s">
        <v>293</v>
      </c>
      <c r="AA23" s="192"/>
      <c r="AB23" s="195" t="s">
        <v>294</v>
      </c>
      <c r="AC23" s="173"/>
      <c r="AD23" s="108"/>
    </row>
    <row r="24" spans="2:30" ht="54" customHeight="1" x14ac:dyDescent="0.25">
      <c r="B24" s="263"/>
      <c r="C24" s="262"/>
      <c r="D24" s="270"/>
      <c r="E24" s="130" t="s">
        <v>99</v>
      </c>
      <c r="F24" s="122">
        <f>+Autodiagnóstico!H27</f>
        <v>80</v>
      </c>
      <c r="G24" s="123"/>
      <c r="H24" s="124"/>
      <c r="I24" s="125" t="s">
        <v>170</v>
      </c>
      <c r="J24" s="163"/>
      <c r="K24" s="165" t="s">
        <v>306</v>
      </c>
      <c r="L24" s="173"/>
      <c r="M24" s="194" t="s">
        <v>231</v>
      </c>
      <c r="N24" s="193" t="s">
        <v>287</v>
      </c>
      <c r="O24" s="192"/>
      <c r="P24" s="192"/>
      <c r="Q24" s="194" t="s">
        <v>231</v>
      </c>
      <c r="R24" s="193" t="s">
        <v>286</v>
      </c>
      <c r="S24" s="192"/>
      <c r="T24" s="192"/>
      <c r="U24" s="194" t="s">
        <v>231</v>
      </c>
      <c r="V24" s="193" t="s">
        <v>286</v>
      </c>
      <c r="W24" s="192"/>
      <c r="X24" s="192"/>
      <c r="Y24" s="194" t="s">
        <v>231</v>
      </c>
      <c r="Z24" s="193" t="s">
        <v>286</v>
      </c>
      <c r="AA24" s="192"/>
      <c r="AB24" s="195" t="s">
        <v>295</v>
      </c>
      <c r="AC24" s="173"/>
      <c r="AD24" s="108"/>
    </row>
    <row r="25" spans="2:30" ht="84.75" customHeight="1" x14ac:dyDescent="0.25">
      <c r="B25" s="263"/>
      <c r="C25" s="262"/>
      <c r="D25" s="270" t="s">
        <v>94</v>
      </c>
      <c r="E25" s="129" t="s">
        <v>126</v>
      </c>
      <c r="F25" s="112">
        <f>+Autodiagnóstico!H28</f>
        <v>80</v>
      </c>
      <c r="G25" s="113"/>
      <c r="H25" s="114"/>
      <c r="I25" s="115" t="s">
        <v>152</v>
      </c>
      <c r="J25" s="161"/>
      <c r="K25" s="165" t="s">
        <v>307</v>
      </c>
      <c r="L25" s="165"/>
      <c r="M25" s="165"/>
      <c r="N25" s="165"/>
      <c r="O25" s="165"/>
      <c r="P25" s="178" t="s">
        <v>231</v>
      </c>
      <c r="Q25" s="165"/>
      <c r="R25" s="165" t="s">
        <v>257</v>
      </c>
      <c r="S25" s="165"/>
      <c r="T25" s="165"/>
      <c r="U25" s="165"/>
      <c r="V25" s="165"/>
      <c r="W25" s="165"/>
      <c r="X25" s="165"/>
      <c r="Y25" s="165"/>
      <c r="Z25" s="165"/>
      <c r="AA25" s="165"/>
      <c r="AB25" s="173" t="s">
        <v>243</v>
      </c>
      <c r="AC25" s="170"/>
      <c r="AD25" s="108"/>
    </row>
    <row r="26" spans="2:30" ht="47.25" customHeight="1" x14ac:dyDescent="0.25">
      <c r="B26" s="263"/>
      <c r="C26" s="262"/>
      <c r="D26" s="270"/>
      <c r="E26" s="131" t="s">
        <v>127</v>
      </c>
      <c r="F26" s="117">
        <f>+Autodiagnóstico!H29</f>
        <v>100</v>
      </c>
      <c r="G26" s="118"/>
      <c r="H26" s="119"/>
      <c r="I26" s="120" t="s">
        <v>153</v>
      </c>
      <c r="J26" s="162"/>
      <c r="K26" s="165"/>
      <c r="L26" s="165"/>
      <c r="M26" s="165"/>
      <c r="N26" s="165"/>
      <c r="O26" s="165"/>
      <c r="P26" s="165"/>
      <c r="Q26" s="165"/>
      <c r="R26" s="165"/>
      <c r="S26" s="165"/>
      <c r="T26" s="165"/>
      <c r="U26" s="165"/>
      <c r="V26" s="165"/>
      <c r="W26" s="165"/>
      <c r="X26" s="165"/>
      <c r="Y26" s="165"/>
      <c r="Z26" s="165"/>
      <c r="AA26" s="165"/>
      <c r="AB26" s="170"/>
      <c r="AC26" s="170"/>
      <c r="AD26" s="108"/>
    </row>
    <row r="27" spans="2:30" ht="111" customHeight="1" x14ac:dyDescent="0.25">
      <c r="B27" s="263"/>
      <c r="C27" s="262"/>
      <c r="D27" s="270"/>
      <c r="E27" s="131" t="s">
        <v>95</v>
      </c>
      <c r="F27" s="117">
        <f>+Autodiagnóstico!H30</f>
        <v>60</v>
      </c>
      <c r="G27" s="118"/>
      <c r="H27" s="119"/>
      <c r="I27" s="120" t="s">
        <v>151</v>
      </c>
      <c r="J27" s="162"/>
      <c r="K27" s="193" t="s">
        <v>296</v>
      </c>
      <c r="L27" s="192"/>
      <c r="M27" s="192"/>
      <c r="N27" s="192"/>
      <c r="O27" s="192"/>
      <c r="P27" s="194" t="s">
        <v>231</v>
      </c>
      <c r="Q27" s="194" t="s">
        <v>231</v>
      </c>
      <c r="R27" s="193" t="s">
        <v>297</v>
      </c>
      <c r="S27" s="192"/>
      <c r="T27" s="194" t="s">
        <v>231</v>
      </c>
      <c r="U27" s="192" t="s">
        <v>231</v>
      </c>
      <c r="V27" s="193" t="s">
        <v>297</v>
      </c>
      <c r="W27" s="192"/>
      <c r="X27" s="194" t="s">
        <v>231</v>
      </c>
      <c r="Y27" s="192" t="s">
        <v>231</v>
      </c>
      <c r="Z27" s="193" t="s">
        <v>297</v>
      </c>
      <c r="AA27" s="192"/>
      <c r="AB27" s="193" t="s">
        <v>298</v>
      </c>
      <c r="AC27" s="173"/>
      <c r="AD27" s="108"/>
    </row>
    <row r="28" spans="2:30" ht="47.25" customHeight="1" x14ac:dyDescent="0.25">
      <c r="B28" s="263"/>
      <c r="C28" s="262"/>
      <c r="D28" s="270"/>
      <c r="E28" s="130" t="s">
        <v>106</v>
      </c>
      <c r="F28" s="122">
        <f>+Autodiagnóstico!H31</f>
        <v>100</v>
      </c>
      <c r="G28" s="123"/>
      <c r="H28" s="124"/>
      <c r="I28" s="125" t="s">
        <v>154</v>
      </c>
      <c r="J28" s="163"/>
      <c r="K28" s="179"/>
      <c r="L28" s="173"/>
      <c r="M28" s="173"/>
      <c r="N28" s="173"/>
      <c r="O28" s="173"/>
      <c r="P28" s="173"/>
      <c r="Q28" s="173"/>
      <c r="R28" s="173"/>
      <c r="S28" s="173"/>
      <c r="T28" s="173"/>
      <c r="U28" s="173"/>
      <c r="V28" s="173"/>
      <c r="W28" s="173"/>
      <c r="X28" s="173"/>
      <c r="Y28" s="173"/>
      <c r="Z28" s="173"/>
      <c r="AA28" s="173"/>
      <c r="AB28" s="173"/>
      <c r="AC28" s="173"/>
      <c r="AD28" s="108"/>
    </row>
    <row r="29" spans="2:30" ht="47.25" customHeight="1" x14ac:dyDescent="0.25">
      <c r="B29" s="263"/>
      <c r="C29" s="262"/>
      <c r="D29" s="270" t="s">
        <v>79</v>
      </c>
      <c r="E29" s="129" t="s">
        <v>81</v>
      </c>
      <c r="F29" s="112">
        <f>+Autodiagnóstico!H32</f>
        <v>80</v>
      </c>
      <c r="G29" s="113"/>
      <c r="H29" s="114"/>
      <c r="I29" s="115" t="s">
        <v>156</v>
      </c>
      <c r="J29" s="161"/>
      <c r="K29" s="165" t="s">
        <v>245</v>
      </c>
      <c r="L29" s="173"/>
      <c r="M29" s="178"/>
      <c r="N29" s="178"/>
      <c r="O29" s="173"/>
      <c r="P29" s="178" t="s">
        <v>231</v>
      </c>
      <c r="Q29" s="173"/>
      <c r="R29" s="167" t="s">
        <v>246</v>
      </c>
      <c r="S29" s="173"/>
      <c r="T29" s="173"/>
      <c r="U29" s="173"/>
      <c r="V29" s="173"/>
      <c r="W29" s="173"/>
      <c r="X29" s="173"/>
      <c r="Y29" s="173"/>
      <c r="Z29" s="173"/>
      <c r="AA29" s="173"/>
      <c r="AB29" s="193" t="s">
        <v>300</v>
      </c>
      <c r="AC29" s="173"/>
      <c r="AD29" s="108"/>
    </row>
    <row r="30" spans="2:30" ht="47.25" customHeight="1" x14ac:dyDescent="0.25">
      <c r="B30" s="263"/>
      <c r="C30" s="262"/>
      <c r="D30" s="270"/>
      <c r="E30" s="131" t="s">
        <v>86</v>
      </c>
      <c r="F30" s="117">
        <f>+Autodiagnóstico!H33</f>
        <v>80</v>
      </c>
      <c r="G30" s="118" t="s">
        <v>139</v>
      </c>
      <c r="H30" s="119"/>
      <c r="I30" s="120"/>
      <c r="J30" s="162"/>
      <c r="K30" s="173" t="s">
        <v>247</v>
      </c>
      <c r="L30" s="173"/>
      <c r="M30" s="178" t="s">
        <v>231</v>
      </c>
      <c r="N30" s="167" t="s">
        <v>248</v>
      </c>
      <c r="O30" s="180">
        <v>1</v>
      </c>
      <c r="P30" s="173"/>
      <c r="Q30" s="178" t="s">
        <v>231</v>
      </c>
      <c r="R30" s="165" t="s">
        <v>248</v>
      </c>
      <c r="S30" s="173"/>
      <c r="T30" s="173"/>
      <c r="U30" s="178" t="s">
        <v>231</v>
      </c>
      <c r="V30" s="165" t="s">
        <v>248</v>
      </c>
      <c r="W30" s="173"/>
      <c r="X30" s="173"/>
      <c r="Y30" s="178" t="s">
        <v>231</v>
      </c>
      <c r="Z30" s="165" t="s">
        <v>248</v>
      </c>
      <c r="AA30" s="173"/>
      <c r="AB30" s="173" t="s">
        <v>243</v>
      </c>
      <c r="AC30" s="173"/>
      <c r="AD30" s="108"/>
    </row>
    <row r="31" spans="2:30" ht="47.25" customHeight="1" x14ac:dyDescent="0.25">
      <c r="B31" s="263"/>
      <c r="C31" s="262"/>
      <c r="D31" s="270"/>
      <c r="E31" s="131" t="s">
        <v>117</v>
      </c>
      <c r="F31" s="117">
        <f>+Autodiagnóstico!H34</f>
        <v>100</v>
      </c>
      <c r="G31" s="118"/>
      <c r="H31" s="119"/>
      <c r="I31" s="120" t="s">
        <v>156</v>
      </c>
      <c r="J31" s="162"/>
      <c r="K31" s="173"/>
      <c r="L31" s="173"/>
      <c r="M31" s="173"/>
      <c r="N31" s="173"/>
      <c r="O31" s="173"/>
      <c r="P31" s="173"/>
      <c r="Q31" s="173"/>
      <c r="R31" s="173"/>
      <c r="S31" s="173"/>
      <c r="T31" s="173"/>
      <c r="U31" s="173"/>
      <c r="V31" s="173"/>
      <c r="W31" s="173"/>
      <c r="X31" s="173"/>
      <c r="Y31" s="173"/>
      <c r="Z31" s="173"/>
      <c r="AA31" s="173"/>
      <c r="AB31" s="173"/>
      <c r="AC31" s="173"/>
      <c r="AD31" s="108"/>
    </row>
    <row r="32" spans="2:30" ht="47.25" customHeight="1" x14ac:dyDescent="0.25">
      <c r="B32" s="263"/>
      <c r="C32" s="262"/>
      <c r="D32" s="270"/>
      <c r="E32" s="131" t="s">
        <v>118</v>
      </c>
      <c r="F32" s="117">
        <f>+Autodiagnóstico!H35</f>
        <v>100</v>
      </c>
      <c r="G32" s="118"/>
      <c r="H32" s="119"/>
      <c r="I32" s="120" t="s">
        <v>156</v>
      </c>
      <c r="J32" s="162"/>
      <c r="K32" s="173"/>
      <c r="L32" s="173"/>
      <c r="M32" s="173"/>
      <c r="N32" s="173"/>
      <c r="O32" s="173"/>
      <c r="P32" s="173"/>
      <c r="Q32" s="173"/>
      <c r="R32" s="173"/>
      <c r="S32" s="173"/>
      <c r="T32" s="173"/>
      <c r="U32" s="173"/>
      <c r="V32" s="173"/>
      <c r="W32" s="173"/>
      <c r="X32" s="173"/>
      <c r="Y32" s="173"/>
      <c r="Z32" s="173"/>
      <c r="AA32" s="173"/>
      <c r="AB32" s="173"/>
      <c r="AC32" s="173"/>
      <c r="AD32" s="108"/>
    </row>
    <row r="33" spans="2:30" ht="47.25" customHeight="1" x14ac:dyDescent="0.25">
      <c r="B33" s="263"/>
      <c r="C33" s="262"/>
      <c r="D33" s="270"/>
      <c r="E33" s="130" t="s">
        <v>121</v>
      </c>
      <c r="F33" s="122">
        <f>+Autodiagnóstico!H36</f>
        <v>90</v>
      </c>
      <c r="G33" s="123" t="s">
        <v>140</v>
      </c>
      <c r="H33" s="124"/>
      <c r="I33" s="125" t="s">
        <v>156</v>
      </c>
      <c r="J33" s="163"/>
      <c r="K33" s="173" t="s">
        <v>249</v>
      </c>
      <c r="L33" s="173"/>
      <c r="M33" s="178" t="s">
        <v>231</v>
      </c>
      <c r="N33" s="165" t="s">
        <v>219</v>
      </c>
      <c r="O33" s="180">
        <v>1</v>
      </c>
      <c r="P33" s="173"/>
      <c r="Q33" s="178" t="s">
        <v>231</v>
      </c>
      <c r="R33" s="165" t="s">
        <v>219</v>
      </c>
      <c r="S33" s="173"/>
      <c r="T33" s="173"/>
      <c r="U33" s="178" t="s">
        <v>231</v>
      </c>
      <c r="V33" s="165" t="s">
        <v>219</v>
      </c>
      <c r="W33" s="173"/>
      <c r="X33" s="173"/>
      <c r="Y33" s="178" t="s">
        <v>231</v>
      </c>
      <c r="Z33" s="165" t="s">
        <v>219</v>
      </c>
      <c r="AA33" s="173"/>
      <c r="AB33" s="173" t="s">
        <v>243</v>
      </c>
      <c r="AC33" s="170"/>
      <c r="AD33" s="108"/>
    </row>
    <row r="34" spans="2:30" ht="47.25" customHeight="1" x14ac:dyDescent="0.25">
      <c r="B34" s="263"/>
      <c r="C34" s="262"/>
      <c r="D34" s="270" t="s">
        <v>74</v>
      </c>
      <c r="E34" s="129" t="s">
        <v>112</v>
      </c>
      <c r="F34" s="112">
        <f>+Autodiagnóstico!H39</f>
        <v>100</v>
      </c>
      <c r="G34" s="113" t="s">
        <v>141</v>
      </c>
      <c r="H34" s="114"/>
      <c r="I34" s="115" t="s">
        <v>146</v>
      </c>
      <c r="J34" s="161"/>
      <c r="K34" s="165"/>
      <c r="L34" s="173"/>
      <c r="M34" s="173"/>
      <c r="N34" s="173"/>
      <c r="O34" s="173"/>
      <c r="P34" s="173"/>
      <c r="Q34" s="173"/>
      <c r="R34" s="173"/>
      <c r="S34" s="173"/>
      <c r="T34" s="173"/>
      <c r="U34" s="173"/>
      <c r="V34" s="173"/>
      <c r="W34" s="173"/>
      <c r="X34" s="173"/>
      <c r="Y34" s="173"/>
      <c r="Z34" s="173"/>
      <c r="AA34" s="173"/>
      <c r="AB34" s="170"/>
      <c r="AC34" s="170"/>
      <c r="AD34" s="108"/>
    </row>
    <row r="35" spans="2:30" ht="75" customHeight="1" x14ac:dyDescent="0.25">
      <c r="B35" s="263"/>
      <c r="C35" s="262"/>
      <c r="D35" s="270"/>
      <c r="E35" s="131" t="s">
        <v>113</v>
      </c>
      <c r="F35" s="117">
        <f>+Autodiagnóstico!H40</f>
        <v>100</v>
      </c>
      <c r="G35" s="118" t="s">
        <v>141</v>
      </c>
      <c r="H35" s="119"/>
      <c r="I35" s="120" t="s">
        <v>147</v>
      </c>
      <c r="J35" s="162"/>
      <c r="K35" s="165"/>
      <c r="L35" s="165"/>
      <c r="M35" s="165"/>
      <c r="N35" s="165"/>
      <c r="O35" s="165"/>
      <c r="P35" s="165"/>
      <c r="Q35" s="165"/>
      <c r="R35" s="165"/>
      <c r="S35" s="165"/>
      <c r="T35" s="165"/>
      <c r="U35" s="165"/>
      <c r="V35" s="165"/>
      <c r="W35" s="165"/>
      <c r="X35" s="165"/>
      <c r="Y35" s="165"/>
      <c r="Z35" s="165"/>
      <c r="AA35" s="165"/>
      <c r="AB35" s="170"/>
      <c r="AC35" s="170"/>
      <c r="AD35" s="108"/>
    </row>
    <row r="36" spans="2:30" ht="47.25" customHeight="1" x14ac:dyDescent="0.25">
      <c r="B36" s="263"/>
      <c r="C36" s="262"/>
      <c r="D36" s="270"/>
      <c r="E36" s="131" t="s">
        <v>97</v>
      </c>
      <c r="F36" s="117">
        <f>+Autodiagnóstico!H41</f>
        <v>100</v>
      </c>
      <c r="G36" s="118"/>
      <c r="H36" s="119"/>
      <c r="I36" s="120" t="s">
        <v>145</v>
      </c>
      <c r="J36" s="162"/>
      <c r="K36" s="165"/>
      <c r="L36" s="173"/>
      <c r="M36" s="173"/>
      <c r="N36" s="173"/>
      <c r="O36" s="173"/>
      <c r="P36" s="178"/>
      <c r="Q36" s="173"/>
      <c r="R36" s="167"/>
      <c r="S36" s="173"/>
      <c r="T36" s="173"/>
      <c r="U36" s="173"/>
      <c r="V36" s="173"/>
      <c r="W36" s="173"/>
      <c r="X36" s="173"/>
      <c r="Y36" s="173"/>
      <c r="Z36" s="173"/>
      <c r="AA36" s="173"/>
      <c r="AB36" s="173"/>
      <c r="AC36" s="173"/>
      <c r="AD36" s="108"/>
    </row>
    <row r="37" spans="2:30" ht="47.25" customHeight="1" x14ac:dyDescent="0.25">
      <c r="B37" s="263"/>
      <c r="C37" s="262"/>
      <c r="D37" s="270"/>
      <c r="E37" s="131" t="s">
        <v>96</v>
      </c>
      <c r="F37" s="117">
        <f>+Autodiagnóstico!H42</f>
        <v>50</v>
      </c>
      <c r="G37" s="118"/>
      <c r="H37" s="119"/>
      <c r="I37" s="120" t="s">
        <v>148</v>
      </c>
      <c r="J37" s="162"/>
      <c r="K37" s="165" t="s">
        <v>278</v>
      </c>
      <c r="L37" s="173"/>
      <c r="M37" s="178" t="s">
        <v>231</v>
      </c>
      <c r="N37" s="165" t="s">
        <v>279</v>
      </c>
      <c r="O37" s="173"/>
      <c r="P37" s="178" t="s">
        <v>231</v>
      </c>
      <c r="Q37" s="173"/>
      <c r="R37" s="165" t="s">
        <v>279</v>
      </c>
      <c r="S37" s="173"/>
      <c r="T37" s="173"/>
      <c r="U37" s="173"/>
      <c r="V37" s="173"/>
      <c r="W37" s="173"/>
      <c r="X37" s="173"/>
      <c r="Y37" s="173"/>
      <c r="Z37" s="173"/>
      <c r="AA37" s="173"/>
      <c r="AB37" s="173" t="s">
        <v>280</v>
      </c>
      <c r="AC37" s="173"/>
      <c r="AD37" s="108"/>
    </row>
    <row r="38" spans="2:30" ht="47.25" customHeight="1" x14ac:dyDescent="0.25">
      <c r="B38" s="263"/>
      <c r="C38" s="262"/>
      <c r="D38" s="270"/>
      <c r="E38" s="131" t="s">
        <v>98</v>
      </c>
      <c r="F38" s="117">
        <f>+Autodiagnóstico!H43</f>
        <v>100</v>
      </c>
      <c r="G38" s="118"/>
      <c r="H38" s="119"/>
      <c r="I38" s="120" t="s">
        <v>149</v>
      </c>
      <c r="J38" s="162"/>
      <c r="K38" s="177"/>
      <c r="L38" s="173"/>
      <c r="M38" s="173"/>
      <c r="N38" s="173"/>
      <c r="O38" s="173"/>
      <c r="P38" s="173"/>
      <c r="Q38" s="173"/>
      <c r="R38" s="173"/>
      <c r="S38" s="173"/>
      <c r="T38" s="173"/>
      <c r="U38" s="173"/>
      <c r="V38" s="173"/>
      <c r="W38" s="173"/>
      <c r="X38" s="173"/>
      <c r="Y38" s="173"/>
      <c r="Z38" s="173"/>
      <c r="AA38" s="173"/>
      <c r="AB38" s="173"/>
      <c r="AC38" s="173"/>
      <c r="AD38" s="108"/>
    </row>
    <row r="39" spans="2:30" ht="47.25" customHeight="1" x14ac:dyDescent="0.25">
      <c r="B39" s="263"/>
      <c r="C39" s="262"/>
      <c r="D39" s="270"/>
      <c r="E39" s="130" t="s">
        <v>114</v>
      </c>
      <c r="F39" s="122">
        <f>+Autodiagnóstico!H44</f>
        <v>100</v>
      </c>
      <c r="G39" s="123"/>
      <c r="H39" s="124"/>
      <c r="I39" s="125" t="s">
        <v>150</v>
      </c>
      <c r="J39" s="163"/>
      <c r="K39" s="177"/>
      <c r="L39" s="173"/>
      <c r="M39" s="173"/>
      <c r="N39" s="173"/>
      <c r="O39" s="173"/>
      <c r="P39" s="173"/>
      <c r="Q39" s="173"/>
      <c r="R39" s="173"/>
      <c r="S39" s="173"/>
      <c r="T39" s="173"/>
      <c r="U39" s="173"/>
      <c r="V39" s="173"/>
      <c r="W39" s="173"/>
      <c r="X39" s="173"/>
      <c r="Y39" s="173"/>
      <c r="Z39" s="173"/>
      <c r="AA39" s="173"/>
      <c r="AB39" s="173"/>
      <c r="AC39" s="173"/>
      <c r="AD39" s="108"/>
    </row>
    <row r="40" spans="2:30" ht="47.25" customHeight="1" x14ac:dyDescent="0.25">
      <c r="B40" s="263"/>
      <c r="C40" s="262"/>
      <c r="D40" s="270" t="s">
        <v>75</v>
      </c>
      <c r="E40" s="129" t="s">
        <v>90</v>
      </c>
      <c r="F40" s="112">
        <f>+Autodiagnóstico!H45</f>
        <v>80</v>
      </c>
      <c r="G40" s="113" t="s">
        <v>142</v>
      </c>
      <c r="H40" s="114"/>
      <c r="I40" s="115" t="s">
        <v>166</v>
      </c>
      <c r="J40" s="161"/>
      <c r="K40" s="165" t="s">
        <v>250</v>
      </c>
      <c r="L40" s="173"/>
      <c r="M40" s="178" t="s">
        <v>231</v>
      </c>
      <c r="N40" s="167" t="s">
        <v>251</v>
      </c>
      <c r="O40" s="180">
        <v>0.8</v>
      </c>
      <c r="P40" s="173"/>
      <c r="Q40" s="173"/>
      <c r="R40" s="173"/>
      <c r="S40" s="173"/>
      <c r="T40" s="173"/>
      <c r="U40" s="173"/>
      <c r="V40" s="173"/>
      <c r="W40" s="173"/>
      <c r="X40" s="173"/>
      <c r="Y40" s="173"/>
      <c r="Z40" s="173"/>
      <c r="AA40" s="173"/>
      <c r="AB40" s="196" t="s">
        <v>299</v>
      </c>
      <c r="AC40" s="170"/>
      <c r="AD40" s="108"/>
    </row>
    <row r="41" spans="2:30" ht="47.25" customHeight="1" x14ac:dyDescent="0.25">
      <c r="B41" s="263"/>
      <c r="C41" s="262"/>
      <c r="D41" s="270"/>
      <c r="E41" s="131" t="s">
        <v>91</v>
      </c>
      <c r="F41" s="117">
        <f>+Autodiagnóstico!H46</f>
        <v>70</v>
      </c>
      <c r="G41" s="118"/>
      <c r="H41" s="119"/>
      <c r="I41" s="120"/>
      <c r="J41" s="162"/>
      <c r="K41" s="165" t="s">
        <v>258</v>
      </c>
      <c r="L41" s="165"/>
      <c r="M41" s="178" t="s">
        <v>231</v>
      </c>
      <c r="N41" s="167" t="s">
        <v>252</v>
      </c>
      <c r="O41" s="165"/>
      <c r="P41" s="165"/>
      <c r="Q41" s="165"/>
      <c r="R41" s="165"/>
      <c r="S41" s="165"/>
      <c r="T41" s="165"/>
      <c r="U41" s="165"/>
      <c r="V41" s="165"/>
      <c r="W41" s="165"/>
      <c r="X41" s="165"/>
      <c r="Y41" s="165"/>
      <c r="Z41" s="165"/>
      <c r="AA41" s="165"/>
      <c r="AB41" s="181" t="s">
        <v>253</v>
      </c>
      <c r="AC41" s="170"/>
      <c r="AD41" s="108"/>
    </row>
    <row r="42" spans="2:30" ht="60" customHeight="1" x14ac:dyDescent="0.25">
      <c r="B42" s="263"/>
      <c r="C42" s="262"/>
      <c r="D42" s="270"/>
      <c r="E42" s="127" t="s">
        <v>92</v>
      </c>
      <c r="F42" s="117">
        <f>+Autodiagnóstico!H47</f>
        <v>100</v>
      </c>
      <c r="G42" s="118"/>
      <c r="H42" s="119"/>
      <c r="I42" s="120" t="s">
        <v>162</v>
      </c>
      <c r="J42" s="162"/>
      <c r="K42" s="173"/>
      <c r="L42" s="173"/>
      <c r="M42" s="173"/>
      <c r="N42" s="173"/>
      <c r="O42" s="173"/>
      <c r="P42" s="173"/>
      <c r="Q42" s="173"/>
      <c r="R42" s="173"/>
      <c r="S42" s="173"/>
      <c r="T42" s="173"/>
      <c r="U42" s="173"/>
      <c r="V42" s="173"/>
      <c r="W42" s="173"/>
      <c r="X42" s="173"/>
      <c r="Y42" s="173"/>
      <c r="Z42" s="173"/>
      <c r="AA42" s="173"/>
      <c r="AB42" s="173"/>
      <c r="AC42" s="173"/>
      <c r="AD42" s="108"/>
    </row>
    <row r="43" spans="2:30" ht="42" customHeight="1" x14ac:dyDescent="0.25">
      <c r="B43" s="263"/>
      <c r="C43" s="262"/>
      <c r="D43" s="270"/>
      <c r="E43" s="131" t="s">
        <v>129</v>
      </c>
      <c r="F43" s="117">
        <f>+Autodiagnóstico!H48</f>
        <v>80</v>
      </c>
      <c r="G43" s="118"/>
      <c r="H43" s="119"/>
      <c r="I43" s="120" t="s">
        <v>167</v>
      </c>
      <c r="J43" s="162"/>
      <c r="K43" s="165" t="s">
        <v>250</v>
      </c>
      <c r="L43" s="165"/>
      <c r="M43" s="167" t="s">
        <v>231</v>
      </c>
      <c r="N43" s="167" t="s">
        <v>251</v>
      </c>
      <c r="O43" s="180">
        <v>0.8</v>
      </c>
      <c r="P43" s="167" t="s">
        <v>231</v>
      </c>
      <c r="Q43" s="165"/>
      <c r="R43" s="167" t="s">
        <v>241</v>
      </c>
      <c r="S43" s="165"/>
      <c r="T43" s="165"/>
      <c r="U43" s="165"/>
      <c r="V43" s="165"/>
      <c r="W43" s="165"/>
      <c r="X43" s="165"/>
      <c r="Y43" s="165"/>
      <c r="Z43" s="165"/>
      <c r="AA43" s="165"/>
      <c r="AB43" s="195" t="s">
        <v>288</v>
      </c>
      <c r="AC43" s="170"/>
      <c r="AD43" s="108"/>
    </row>
    <row r="44" spans="2:30" ht="79.5" customHeight="1" x14ac:dyDescent="0.25">
      <c r="B44" s="263"/>
      <c r="C44" s="262"/>
      <c r="D44" s="270"/>
      <c r="E44" s="131" t="s">
        <v>100</v>
      </c>
      <c r="F44" s="117">
        <f>+Autodiagnóstico!H50</f>
        <v>80</v>
      </c>
      <c r="G44" s="118"/>
      <c r="H44" s="119"/>
      <c r="I44" s="120" t="s">
        <v>165</v>
      </c>
      <c r="J44" s="162"/>
      <c r="K44" s="165" t="s">
        <v>250</v>
      </c>
      <c r="L44" s="165"/>
      <c r="M44" s="167" t="s">
        <v>231</v>
      </c>
      <c r="N44" s="167" t="s">
        <v>251</v>
      </c>
      <c r="O44" s="174">
        <v>0.8</v>
      </c>
      <c r="P44" s="167" t="s">
        <v>231</v>
      </c>
      <c r="Q44" s="165"/>
      <c r="R44" s="167" t="s">
        <v>241</v>
      </c>
      <c r="S44" s="165"/>
      <c r="T44" s="165"/>
      <c r="U44" s="165"/>
      <c r="V44" s="165"/>
      <c r="W44" s="165"/>
      <c r="X44" s="165"/>
      <c r="Y44" s="165"/>
      <c r="Z44" s="165"/>
      <c r="AA44" s="165"/>
      <c r="AB44" s="195" t="s">
        <v>288</v>
      </c>
      <c r="AC44" s="170"/>
      <c r="AD44" s="108"/>
    </row>
    <row r="45" spans="2:30" ht="40.5" customHeight="1" x14ac:dyDescent="0.25">
      <c r="B45" s="263"/>
      <c r="C45" s="262"/>
      <c r="D45" s="270"/>
      <c r="E45" s="131" t="s">
        <v>71</v>
      </c>
      <c r="F45" s="117">
        <f>+Autodiagnóstico!H51</f>
        <v>100</v>
      </c>
      <c r="G45" s="118" t="s">
        <v>142</v>
      </c>
      <c r="H45" s="119"/>
      <c r="I45" s="120" t="s">
        <v>166</v>
      </c>
      <c r="J45" s="162"/>
      <c r="K45" s="173"/>
      <c r="L45" s="173"/>
      <c r="M45" s="173"/>
      <c r="N45" s="173"/>
      <c r="O45" s="173"/>
      <c r="P45" s="173"/>
      <c r="Q45" s="173"/>
      <c r="R45" s="173"/>
      <c r="S45" s="173"/>
      <c r="T45" s="173"/>
      <c r="U45" s="173"/>
      <c r="V45" s="173"/>
      <c r="W45" s="173"/>
      <c r="X45" s="173"/>
      <c r="Y45" s="173"/>
      <c r="Z45" s="173"/>
      <c r="AA45" s="173"/>
      <c r="AB45" s="173"/>
      <c r="AC45" s="173"/>
      <c r="AD45" s="108"/>
    </row>
    <row r="46" spans="2:30" ht="45" customHeight="1" x14ac:dyDescent="0.25">
      <c r="B46" s="263"/>
      <c r="C46" s="262"/>
      <c r="D46" s="270"/>
      <c r="E46" s="131" t="s">
        <v>115</v>
      </c>
      <c r="F46" s="117">
        <f>+Autodiagnóstico!H52</f>
        <v>100</v>
      </c>
      <c r="G46" s="118"/>
      <c r="H46" s="119"/>
      <c r="I46" s="120" t="s">
        <v>164</v>
      </c>
      <c r="J46" s="162"/>
      <c r="K46" s="173"/>
      <c r="L46" s="173"/>
      <c r="M46" s="173"/>
      <c r="N46" s="173"/>
      <c r="O46" s="173"/>
      <c r="P46" s="173"/>
      <c r="Q46" s="173"/>
      <c r="R46" s="173"/>
      <c r="S46" s="173"/>
      <c r="T46" s="173"/>
      <c r="U46" s="173"/>
      <c r="V46" s="173"/>
      <c r="W46" s="173"/>
      <c r="X46" s="173"/>
      <c r="Y46" s="173"/>
      <c r="Z46" s="173"/>
      <c r="AA46" s="173"/>
      <c r="AB46" s="173"/>
      <c r="AC46" s="173"/>
      <c r="AD46" s="108"/>
    </row>
    <row r="47" spans="2:30" ht="142.5" customHeight="1" x14ac:dyDescent="0.25">
      <c r="B47" s="263"/>
      <c r="C47" s="262"/>
      <c r="D47" s="270"/>
      <c r="E47" s="155" t="s">
        <v>122</v>
      </c>
      <c r="F47" s="122">
        <f>+Autodiagnóstico!H53</f>
        <v>80</v>
      </c>
      <c r="G47" s="123"/>
      <c r="H47" s="124"/>
      <c r="I47" s="125" t="s">
        <v>155</v>
      </c>
      <c r="J47" s="163"/>
      <c r="K47" s="182" t="s">
        <v>255</v>
      </c>
      <c r="L47" s="173"/>
      <c r="M47" s="178" t="s">
        <v>231</v>
      </c>
      <c r="N47" s="173" t="s">
        <v>260</v>
      </c>
      <c r="O47" s="180">
        <v>0.5</v>
      </c>
      <c r="P47" s="178" t="s">
        <v>231</v>
      </c>
      <c r="Q47" s="178" t="s">
        <v>231</v>
      </c>
      <c r="R47" s="173" t="s">
        <v>260</v>
      </c>
      <c r="S47" s="173"/>
      <c r="T47" s="178" t="s">
        <v>231</v>
      </c>
      <c r="U47" s="178" t="s">
        <v>231</v>
      </c>
      <c r="V47" s="173" t="s">
        <v>260</v>
      </c>
      <c r="W47" s="173"/>
      <c r="X47" s="178" t="s">
        <v>231</v>
      </c>
      <c r="Y47" s="178" t="s">
        <v>231</v>
      </c>
      <c r="Z47" s="165" t="s">
        <v>260</v>
      </c>
      <c r="AA47" s="173"/>
      <c r="AB47" s="173" t="s">
        <v>261</v>
      </c>
      <c r="AC47" s="170"/>
      <c r="AD47" s="108"/>
    </row>
    <row r="48" spans="2:30" ht="53.25" customHeight="1" x14ac:dyDescent="0.25">
      <c r="B48" s="263"/>
      <c r="C48" s="262"/>
      <c r="D48" s="270" t="s">
        <v>76</v>
      </c>
      <c r="E48" s="158" t="s">
        <v>85</v>
      </c>
      <c r="F48" s="112">
        <f>+Autodiagnóstico!H56</f>
        <v>60</v>
      </c>
      <c r="G48" s="113" t="s">
        <v>144</v>
      </c>
      <c r="H48" s="114"/>
      <c r="I48" s="115" t="s">
        <v>171</v>
      </c>
      <c r="J48" s="161"/>
      <c r="K48" s="183" t="s">
        <v>270</v>
      </c>
      <c r="L48" s="173"/>
      <c r="M48" s="173"/>
      <c r="N48" s="173"/>
      <c r="O48" s="173"/>
      <c r="P48" s="178" t="s">
        <v>231</v>
      </c>
      <c r="Q48" s="173"/>
      <c r="R48" s="167" t="s">
        <v>272</v>
      </c>
      <c r="S48" s="173"/>
      <c r="T48" s="173"/>
      <c r="U48" s="173"/>
      <c r="V48" s="173"/>
      <c r="W48" s="173"/>
      <c r="X48" s="173"/>
      <c r="Y48" s="173"/>
      <c r="Z48" s="173"/>
      <c r="AA48" s="173"/>
      <c r="AB48" s="173" t="s">
        <v>271</v>
      </c>
      <c r="AC48" s="173"/>
      <c r="AD48" s="108"/>
    </row>
    <row r="49" spans="2:30" ht="82.5" customHeight="1" x14ac:dyDescent="0.25">
      <c r="B49" s="263"/>
      <c r="C49" s="262"/>
      <c r="D49" s="270"/>
      <c r="E49" s="159" t="s">
        <v>72</v>
      </c>
      <c r="F49" s="122">
        <f>+Autodiagnóstico!H57</f>
        <v>80</v>
      </c>
      <c r="G49" s="123" t="s">
        <v>143</v>
      </c>
      <c r="H49" s="124"/>
      <c r="I49" s="125" t="s">
        <v>156</v>
      </c>
      <c r="J49" s="163"/>
      <c r="K49" s="183" t="s">
        <v>308</v>
      </c>
      <c r="L49" s="173"/>
      <c r="M49" s="178" t="s">
        <v>231</v>
      </c>
      <c r="N49" s="173" t="s">
        <v>268</v>
      </c>
      <c r="O49" s="173"/>
      <c r="P49" s="173"/>
      <c r="Q49" s="173"/>
      <c r="R49" s="173"/>
      <c r="S49" s="173"/>
      <c r="T49" s="173"/>
      <c r="U49" s="173"/>
      <c r="V49" s="173"/>
      <c r="W49" s="173"/>
      <c r="X49" s="173"/>
      <c r="Y49" s="173"/>
      <c r="Z49" s="173"/>
      <c r="AA49" s="173"/>
      <c r="AB49" s="173" t="s">
        <v>234</v>
      </c>
      <c r="AC49" s="173"/>
      <c r="AD49" s="108"/>
    </row>
    <row r="50" spans="2:30" ht="46.5" customHeight="1" x14ac:dyDescent="0.25">
      <c r="B50" s="263"/>
      <c r="C50" s="262"/>
      <c r="D50" s="270" t="s">
        <v>116</v>
      </c>
      <c r="E50" s="126" t="s">
        <v>119</v>
      </c>
      <c r="F50" s="112">
        <f>+Autodiagnóstico!H60</f>
        <v>100</v>
      </c>
      <c r="G50" s="113"/>
      <c r="H50" s="114"/>
      <c r="I50" s="115"/>
      <c r="J50" s="161"/>
      <c r="K50" s="173"/>
      <c r="L50" s="173"/>
      <c r="M50" s="173"/>
      <c r="N50" s="173"/>
      <c r="O50" s="173"/>
      <c r="P50" s="173"/>
      <c r="Q50" s="173"/>
      <c r="R50" s="173"/>
      <c r="S50" s="173"/>
      <c r="T50" s="173"/>
      <c r="U50" s="173"/>
      <c r="V50" s="173"/>
      <c r="W50" s="173"/>
      <c r="X50" s="173"/>
      <c r="Y50" s="173"/>
      <c r="Z50" s="173"/>
      <c r="AA50" s="173"/>
      <c r="AB50" s="173"/>
      <c r="AC50" s="173"/>
      <c r="AD50" s="108"/>
    </row>
    <row r="51" spans="2:30" ht="35.25" customHeight="1" x14ac:dyDescent="0.25">
      <c r="B51" s="263"/>
      <c r="C51" s="262"/>
      <c r="D51" s="270"/>
      <c r="E51" s="127" t="s">
        <v>120</v>
      </c>
      <c r="F51" s="117">
        <f>+Autodiagnóstico!H61</f>
        <v>100</v>
      </c>
      <c r="G51" s="118"/>
      <c r="H51" s="119"/>
      <c r="I51" s="120"/>
      <c r="J51" s="162"/>
      <c r="K51" s="173"/>
      <c r="L51" s="173"/>
      <c r="M51" s="173"/>
      <c r="N51" s="173"/>
      <c r="O51" s="173"/>
      <c r="P51" s="173"/>
      <c r="Q51" s="173"/>
      <c r="R51" s="173"/>
      <c r="S51" s="173"/>
      <c r="T51" s="173"/>
      <c r="U51" s="173"/>
      <c r="V51" s="173"/>
      <c r="W51" s="173"/>
      <c r="X51" s="173"/>
      <c r="Y51" s="173"/>
      <c r="Z51" s="173"/>
      <c r="AA51" s="173"/>
      <c r="AB51" s="173"/>
      <c r="AC51" s="173"/>
      <c r="AD51" s="108"/>
    </row>
    <row r="52" spans="2:30" ht="42" customHeight="1" x14ac:dyDescent="0.25">
      <c r="B52" s="263"/>
      <c r="C52" s="262"/>
      <c r="D52" s="270"/>
      <c r="E52" s="128" t="s">
        <v>101</v>
      </c>
      <c r="F52" s="122">
        <f>+Autodiagnóstico!H62</f>
        <v>100</v>
      </c>
      <c r="G52" s="123"/>
      <c r="H52" s="124"/>
      <c r="I52" s="125" t="s">
        <v>156</v>
      </c>
      <c r="J52" s="163"/>
      <c r="K52" s="165"/>
      <c r="L52" s="165"/>
      <c r="M52" s="165"/>
      <c r="N52" s="165"/>
      <c r="O52" s="165"/>
      <c r="P52" s="165"/>
      <c r="Q52" s="165"/>
      <c r="R52" s="165"/>
      <c r="S52" s="165"/>
      <c r="T52" s="165"/>
      <c r="U52" s="165"/>
      <c r="V52" s="165"/>
      <c r="W52" s="165"/>
      <c r="X52" s="165"/>
      <c r="Y52" s="165"/>
      <c r="Z52" s="165"/>
      <c r="AA52" s="165"/>
      <c r="AB52" s="170"/>
      <c r="AC52" s="170"/>
      <c r="AD52" s="108"/>
    </row>
    <row r="53" spans="2:30" ht="8.25" customHeight="1" thickBot="1" x14ac:dyDescent="0.3">
      <c r="B53" s="132"/>
      <c r="C53" s="133"/>
      <c r="D53" s="133"/>
      <c r="E53" s="133"/>
      <c r="F53" s="134"/>
      <c r="G53" s="135"/>
      <c r="H53" s="135"/>
      <c r="I53" s="134"/>
      <c r="J53" s="135"/>
      <c r="K53" s="135"/>
      <c r="L53" s="135"/>
      <c r="M53" s="135"/>
      <c r="N53" s="135"/>
      <c r="O53" s="135"/>
      <c r="P53" s="135"/>
      <c r="Q53" s="135"/>
      <c r="R53" s="135"/>
      <c r="S53" s="135"/>
      <c r="T53" s="135"/>
      <c r="U53" s="135"/>
      <c r="V53" s="135"/>
      <c r="W53" s="135"/>
      <c r="X53" s="135"/>
      <c r="Y53" s="135"/>
      <c r="Z53" s="135"/>
      <c r="AA53" s="135"/>
      <c r="AB53" s="135"/>
      <c r="AC53" s="135"/>
      <c r="AD53" s="136"/>
    </row>
    <row r="54" spans="2:30" hidden="1" x14ac:dyDescent="0.25"/>
    <row r="55" spans="2:30" hidden="1" x14ac:dyDescent="0.25">
      <c r="E55" s="106"/>
      <c r="F55" s="106"/>
    </row>
    <row r="56" spans="2:30" hidden="1" x14ac:dyDescent="0.25">
      <c r="E56" s="106"/>
      <c r="F56" s="106"/>
    </row>
    <row r="57" spans="2:30" hidden="1" x14ac:dyDescent="0.25">
      <c r="E57" s="106"/>
      <c r="F57" s="106"/>
    </row>
    <row r="58" spans="2:30" hidden="1" x14ac:dyDescent="0.25">
      <c r="E58" s="106"/>
      <c r="F58" s="106"/>
    </row>
    <row r="59" spans="2:30" hidden="1" x14ac:dyDescent="0.25">
      <c r="E59" s="106"/>
      <c r="F59" s="106"/>
    </row>
    <row r="60" spans="2:30" hidden="1" x14ac:dyDescent="0.25">
      <c r="E60" s="106"/>
      <c r="F60" s="106"/>
    </row>
    <row r="61" spans="2:30" ht="18" hidden="1" x14ac:dyDescent="0.25">
      <c r="E61" s="140" t="s">
        <v>28</v>
      </c>
      <c r="F61" s="140"/>
    </row>
    <row r="62" spans="2:30" hidden="1" x14ac:dyDescent="0.25"/>
    <row r="63" spans="2:30" hidden="1" x14ac:dyDescent="0.25"/>
    <row r="64" spans="2:30"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sheetData>
  <protectedRanges>
    <protectedRange sqref="L14:AC14 L40:AC40 K41:AC52 K7:AC13 K15:AC39" name="Planeacion"/>
    <protectedRange sqref="E20" name="Simulado"/>
    <protectedRange sqref="K14" name="Planeacion_1"/>
    <protectedRange sqref="K40" name="Planeacion_2"/>
  </protectedRanges>
  <mergeCells count="56">
    <mergeCell ref="E4:AC4"/>
    <mergeCell ref="P5:Q5"/>
    <mergeCell ref="T5:U5"/>
    <mergeCell ref="X5:Y5"/>
    <mergeCell ref="D50:D52"/>
    <mergeCell ref="D21:D24"/>
    <mergeCell ref="D7:D9"/>
    <mergeCell ref="D10:D13"/>
    <mergeCell ref="D16:D20"/>
    <mergeCell ref="D25:D28"/>
    <mergeCell ref="D29:D33"/>
    <mergeCell ref="D34:D39"/>
    <mergeCell ref="D14:D15"/>
    <mergeCell ref="N5:N6"/>
    <mergeCell ref="O5:O6"/>
    <mergeCell ref="R5:R6"/>
    <mergeCell ref="K8:K9"/>
    <mergeCell ref="C7:C52"/>
    <mergeCell ref="B7:B52"/>
    <mergeCell ref="C3:AC3"/>
    <mergeCell ref="C5:C6"/>
    <mergeCell ref="D5:D6"/>
    <mergeCell ref="E5:E6"/>
    <mergeCell ref="K5:K6"/>
    <mergeCell ref="AB5:AB6"/>
    <mergeCell ref="J5:J6"/>
    <mergeCell ref="I5:I6"/>
    <mergeCell ref="H5:H6"/>
    <mergeCell ref="G5:G6"/>
    <mergeCell ref="F5:F6"/>
    <mergeCell ref="D40:D47"/>
    <mergeCell ref="D48:D49"/>
    <mergeCell ref="L5:M5"/>
    <mergeCell ref="AC5:AC6"/>
    <mergeCell ref="S5:S6"/>
    <mergeCell ref="V5:V6"/>
    <mergeCell ref="W5:W6"/>
    <mergeCell ref="Z5:Z6"/>
    <mergeCell ref="AA5:AA6"/>
    <mergeCell ref="L8:L9"/>
    <mergeCell ref="M8:M9"/>
    <mergeCell ref="N8:N9"/>
    <mergeCell ref="O8:O9"/>
    <mergeCell ref="P8:P9"/>
    <mergeCell ref="X8:X9"/>
    <mergeCell ref="Y8:Y9"/>
    <mergeCell ref="Z8:Z9"/>
    <mergeCell ref="AB8:AB9"/>
    <mergeCell ref="Q8:Q9"/>
    <mergeCell ref="R8:R9"/>
    <mergeCell ref="T8:T9"/>
    <mergeCell ref="U8:U9"/>
    <mergeCell ref="V8:V9"/>
    <mergeCell ref="S8:S9"/>
    <mergeCell ref="W8:W9"/>
    <mergeCell ref="AA8:AA9"/>
  </mergeCells>
  <phoneticPr fontId="51" type="noConversion"/>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9E74FC6090994DB07F42B5737CF47C" ma:contentTypeVersion="2" ma:contentTypeDescription="Crear nuevo documento." ma:contentTypeScope="" ma:versionID="6c0a50005a315bfbca235fc8a0dcae8d">
  <xsd:schema xmlns:xsd="http://www.w3.org/2001/XMLSchema" xmlns:xs="http://www.w3.org/2001/XMLSchema" xmlns:p="http://schemas.microsoft.com/office/2006/metadata/properties" xmlns:ns2="a7448235-eafb-476d-82db-ccaee4b716c5" targetNamespace="http://schemas.microsoft.com/office/2006/metadata/properties" ma:root="true" ma:fieldsID="49ed67b86d2cd617f35e89b34033e69f" ns2:_="">
    <xsd:import namespace="a7448235-eafb-476d-82db-ccaee4b716c5"/>
    <xsd:element name="properties">
      <xsd:complexType>
        <xsd:sequence>
          <xsd:element name="documentManagement">
            <xsd:complexType>
              <xsd:all>
                <xsd:element ref="ns2:Descripcion"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48235-eafb-476d-82db-ccaee4b716c5" elementFormDefault="qualified">
    <xsd:import namespace="http://schemas.microsoft.com/office/2006/documentManagement/types"/>
    <xsd:import namespace="http://schemas.microsoft.com/office/infopath/2007/PartnerControls"/>
    <xsd:element name="Descripcion" ma:index="8" nillable="true" ma:displayName="Descripcion" ma:internalName="Descripcion">
      <xsd:simpleType>
        <xsd:restriction base="dms:Text">
          <xsd:maxLength value="255"/>
        </xsd:restriction>
      </xsd:simpleType>
    </xsd:element>
    <xsd:element name="Formato" ma:index="9"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a7448235-eafb-476d-82db-ccaee4b716c5">/Style%20Library/Images/pdf.svg</Formato>
    <Descripcion xmlns="a7448235-eafb-476d-82db-ccaee4b716c5" xsi:nil="true"/>
  </documentManagement>
</p:properties>
</file>

<file path=customXml/itemProps1.xml><?xml version="1.0" encoding="utf-8"?>
<ds:datastoreItem xmlns:ds="http://schemas.openxmlformats.org/officeDocument/2006/customXml" ds:itemID="{B6C4EA04-B11B-4400-A360-027A0F860FAD}"/>
</file>

<file path=customXml/itemProps2.xml><?xml version="1.0" encoding="utf-8"?>
<ds:datastoreItem xmlns:ds="http://schemas.openxmlformats.org/officeDocument/2006/customXml" ds:itemID="{8F3CCFA2-F708-46F1-8D96-EC46E1F75273}"/>
</file>

<file path=customXml/itemProps3.xml><?xml version="1.0" encoding="utf-8"?>
<ds:datastoreItem xmlns:ds="http://schemas.openxmlformats.org/officeDocument/2006/customXml" ds:itemID="{9317BDE6-9F6C-4FA9-BB2E-B7E4F57056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VILLALOBOS SAAVEDRA</cp:lastModifiedBy>
  <dcterms:created xsi:type="dcterms:W3CDTF">2016-12-25T14:51:07Z</dcterms:created>
  <dcterms:modified xsi:type="dcterms:W3CDTF">2020-10-05T22:31:17Z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0x010100B99E74FC6090994DB07F42B5737CF47C</vt:lpwstr>
  </property>
</Properties>
</file>